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 РАБОТА\Отдел логистики\Расход по ОДПУ для сайта\"/>
    </mc:Choice>
  </mc:AlternateContent>
  <xr:revisionPtr revIDLastSave="0" documentId="13_ncr:1_{C27C4AF8-8316-4D21-8843-1D50523F21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Для НАЧИСЛЕНИЯ" sheetId="2" r:id="rId1"/>
  </sheets>
  <definedNames>
    <definedName name="_xlnm._FilterDatabase" localSheetId="0" hidden="1">'Для НАЧИСЛЕНИЯ'!$A$3:$L$233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2" l="1"/>
  <c r="E170" i="2"/>
  <c r="E215" i="2" l="1"/>
  <c r="D215" i="2"/>
  <c r="D206" i="2"/>
  <c r="E171" i="2"/>
  <c r="D171" i="2"/>
  <c r="E169" i="2"/>
  <c r="D169" i="2"/>
  <c r="D157" i="2"/>
  <c r="D104" i="2" l="1"/>
  <c r="E172" i="2"/>
  <c r="D172" i="2"/>
  <c r="D57" i="2" l="1"/>
  <c r="E110" i="2" l="1"/>
  <c r="D110" i="2"/>
  <c r="E130" i="2" l="1"/>
  <c r="D130" i="2"/>
  <c r="E114" i="2"/>
  <c r="D114" i="2"/>
  <c r="E113" i="2"/>
  <c r="D113" i="2"/>
</calcChain>
</file>

<file path=xl/sharedStrings.xml><?xml version="1.0" encoding="utf-8"?>
<sst xmlns="http://schemas.openxmlformats.org/spreadsheetml/2006/main" count="236" uniqueCount="236">
  <si>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</si>
  <si>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</si>
  <si>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</si>
  <si>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</si>
  <si>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</si>
  <si>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</si>
  <si>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</si>
  <si>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</si>
  <si>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</si>
  <si>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</si>
  <si>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</si>
  <si>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</si>
  <si>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</si>
  <si>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</si>
  <si>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</si>
  <si>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</si>
  <si>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</si>
  <si>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</si>
  <si>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</si>
  <si>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</si>
  <si>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</si>
  <si>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</si>
  <si>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</si>
  <si>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</si>
  <si>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</si>
  <si>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</si>
  <si>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</si>
  <si>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</si>
  <si>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</si>
  <si>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</si>
  <si>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</si>
  <si>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</si>
  <si>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</si>
  <si>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</si>
  <si>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</si>
  <si>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</si>
  <si>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</si>
  <si>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</si>
  <si>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</si>
  <si>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</si>
  <si>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</si>
  <si>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</si>
  <si>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</si>
  <si>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</si>
  <si>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</si>
  <si>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</si>
  <si>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</si>
  <si>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</si>
  <si>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</si>
  <si>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</si>
  <si>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</si>
  <si>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</si>
  <si>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</si>
  <si>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</si>
  <si>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</si>
  <si>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</si>
  <si>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</si>
  <si>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</si>
  <si>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</si>
  <si>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</si>
  <si>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</si>
  <si>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</si>
  <si>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</si>
  <si>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</si>
  <si>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</si>
  <si>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</si>
  <si>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</si>
  <si>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</si>
  <si>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</si>
  <si>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</si>
  <si>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</si>
  <si>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</si>
  <si>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</si>
  <si>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</si>
  <si>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</si>
  <si>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</si>
  <si>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</si>
  <si>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</si>
  <si>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</si>
  <si>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</si>
  <si>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</si>
  <si>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</si>
  <si>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</si>
  <si>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</si>
  <si>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</si>
  <si>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</si>
  <si>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</si>
  <si>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</si>
  <si>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</si>
  <si>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</si>
  <si>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</si>
  <si>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</si>
  <si>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</si>
  <si>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</si>
  <si>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</si>
  <si>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</si>
  <si>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</si>
  <si>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</si>
  <si>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</si>
  <si>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</si>
  <si>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</si>
  <si>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</si>
  <si>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</si>
  <si>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</si>
  <si>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</si>
  <si>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</si>
  <si>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</si>
  <si>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</si>
  <si>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</si>
  <si>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</si>
  <si>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</si>
  <si>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</si>
  <si>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</si>
  <si>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</si>
  <si>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</si>
  <si>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</si>
  <si>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</si>
  <si>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Беринга ул., д.32 к.1</t>
  </si>
  <si>
    <t>Детская ул., д.17А с гвс общ.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</si>
  <si>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</si>
  <si>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</si>
  <si>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</si>
  <si>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</si>
  <si>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</si>
  <si>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</si>
  <si>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</si>
  <si>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</si>
  <si>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</si>
  <si>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</si>
  <si>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</si>
  <si>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</si>
  <si>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</si>
  <si>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</si>
  <si>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</si>
  <si>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</si>
  <si>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</si>
  <si>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</si>
  <si>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</si>
  <si>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</si>
  <si>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</si>
  <si>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</si>
  <si>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</si>
  <si>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</si>
  <si>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</si>
  <si>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</si>
  <si>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</si>
  <si>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</si>
  <si>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</si>
  <si>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</si>
  <si>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</si>
  <si>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</si>
  <si>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</si>
  <si>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</si>
  <si>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</si>
  <si>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</si>
  <si>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</si>
  <si>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</si>
  <si>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</si>
  <si>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</si>
  <si>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</si>
  <si>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</si>
  <si>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</si>
  <si>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</si>
  <si>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</si>
  <si>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д.17 ж/д.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</si>
  <si>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</si>
  <si>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</si>
  <si>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</si>
  <si>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</si>
  <si>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</si>
  <si>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</si>
  <si>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</si>
  <si>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</si>
  <si>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</si>
  <si>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</si>
  <si>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</si>
  <si>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</si>
  <si>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</si>
  <si>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</si>
  <si>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</si>
  <si>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</si>
  <si>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</si>
  <si>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</si>
  <si>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</si>
  <si>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</si>
  <si>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</si>
  <si>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</si>
  <si>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</si>
  <si>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</si>
  <si>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</si>
  <si>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</si>
  <si>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</si>
  <si>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</si>
  <si>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</si>
  <si>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</si>
  <si>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</si>
  <si>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</si>
  <si>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</si>
  <si>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</si>
  <si>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</si>
  <si>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</si>
  <si>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</si>
  <si>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</si>
  <si>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</si>
  <si>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</si>
  <si>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</si>
  <si>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</si>
  <si>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</si>
  <si>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</si>
  <si>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</si>
  <si>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</si>
  <si>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</si>
  <si>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</si>
  <si>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</si>
  <si>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</si>
  <si>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</si>
  <si>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</si>
  <si>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</si>
  <si>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</si>
  <si>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</si>
  <si>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</si>
  <si>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</si>
  <si>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</si>
  <si>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</si>
  <si>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</si>
  <si>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</si>
  <si>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</si>
  <si>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</si>
  <si>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</si>
  <si>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</si>
  <si>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</si>
  <si>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</si>
  <si>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</si>
  <si>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</si>
  <si>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>ОТОПЛЕНИЕ,  Гкал</t>
  </si>
  <si>
    <t xml:space="preserve">Расход  Отопление и ГВС   за Январь  месяц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</si>
</sst>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8" borderId="10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7" applyNumberFormat="0" applyAlignment="0" applyProtection="0"/>
    <xf numFmtId="0" fontId="32" fillId="7" borderId="8" applyNumberFormat="0" applyAlignment="0" applyProtection="0"/>
    <xf numFmtId="0" fontId="33" fillId="7" borderId="7" applyNumberFormat="0" applyAlignment="0" applyProtection="0"/>
    <xf numFmtId="0" fontId="34" fillId="0" borderId="9" applyNumberFormat="0" applyFill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24" fillId="9" borderId="11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3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83">
    <cellStyle name="20% — акцент1" xfId="60" builtinId="30" customBuiltin="1"/>
    <cellStyle name="20% — акцент1 2" xfId="3" xr:uid="{00000000-0005-0000-0000-000001000000}"/>
    <cellStyle name="20% — акцент2" xfId="64" builtinId="34" customBuiltin="1"/>
    <cellStyle name="20% — акцент2 2" xfId="4" xr:uid="{00000000-0005-0000-0000-000003000000}"/>
    <cellStyle name="20% — акцент3" xfId="68" builtinId="38" customBuiltin="1"/>
    <cellStyle name="20% — акцент3 2" xfId="5" xr:uid="{00000000-0005-0000-0000-000005000000}"/>
    <cellStyle name="20% — акцент4" xfId="72" builtinId="42" customBuiltin="1"/>
    <cellStyle name="20% — акцент4 2" xfId="6" xr:uid="{00000000-0005-0000-0000-000007000000}"/>
    <cellStyle name="20% — акцент5" xfId="76" builtinId="46" customBuiltin="1"/>
    <cellStyle name="20% — акцент5 2" xfId="7" xr:uid="{00000000-0005-0000-0000-000009000000}"/>
    <cellStyle name="20% — акцент6" xfId="80" builtinId="50" customBuiltin="1"/>
    <cellStyle name="20% — акцент6 2" xfId="8" xr:uid="{00000000-0005-0000-0000-00000B000000}"/>
    <cellStyle name="40% — акцент1" xfId="61" builtinId="31" customBuiltin="1"/>
    <cellStyle name="40% — акцент1 2" xfId="9" xr:uid="{00000000-0005-0000-0000-00000D000000}"/>
    <cellStyle name="40% — акцент2" xfId="65" builtinId="35" customBuiltin="1"/>
    <cellStyle name="40% — акцент2 2" xfId="10" xr:uid="{00000000-0005-0000-0000-00000F000000}"/>
    <cellStyle name="40% — акцент3" xfId="69" builtinId="39" customBuiltin="1"/>
    <cellStyle name="40% — акцент3 2" xfId="11" xr:uid="{00000000-0005-0000-0000-000011000000}"/>
    <cellStyle name="40% — акцент4" xfId="73" builtinId="43" customBuiltin="1"/>
    <cellStyle name="40% — акцент4 2" xfId="12" xr:uid="{00000000-0005-0000-0000-000013000000}"/>
    <cellStyle name="40% — акцент5" xfId="77" builtinId="47" customBuiltin="1"/>
    <cellStyle name="40% — акцент5 2" xfId="13" xr:uid="{00000000-0005-0000-0000-000015000000}"/>
    <cellStyle name="40% — акцент6" xfId="81" builtinId="51" customBuiltin="1"/>
    <cellStyle name="40% — акцент6 2" xfId="14" xr:uid="{00000000-0005-0000-0000-000017000000}"/>
    <cellStyle name="60% — акцент1" xfId="62" builtinId="32" customBuiltin="1"/>
    <cellStyle name="60% — акцент1 2" xfId="15" xr:uid="{00000000-0005-0000-0000-000019000000}"/>
    <cellStyle name="60% — акцент2" xfId="66" builtinId="36" customBuiltin="1"/>
    <cellStyle name="60% — акцент2 2" xfId="16" xr:uid="{00000000-0005-0000-0000-00001B000000}"/>
    <cellStyle name="60% — акцент3" xfId="70" builtinId="40" customBuiltin="1"/>
    <cellStyle name="60% — акцент3 2" xfId="17" xr:uid="{00000000-0005-0000-0000-00001D000000}"/>
    <cellStyle name="60% — акцент4" xfId="74" builtinId="44" customBuiltin="1"/>
    <cellStyle name="60% — акцент4 2" xfId="18" xr:uid="{00000000-0005-0000-0000-00001F000000}"/>
    <cellStyle name="60% — акцент5" xfId="78" builtinId="48" customBuiltin="1"/>
    <cellStyle name="60% — акцент5 2" xfId="19" xr:uid="{00000000-0005-0000-0000-000021000000}"/>
    <cellStyle name="60% — акцент6" xfId="82" builtinId="52" customBuiltin="1"/>
    <cellStyle name="60% — акцент6 2" xfId="20" xr:uid="{00000000-0005-0000-0000-000023000000}"/>
    <cellStyle name="Акцент1" xfId="59" builtinId="29" customBuiltin="1"/>
    <cellStyle name="Акцент1 2" xfId="21" xr:uid="{00000000-0005-0000-0000-000025000000}"/>
    <cellStyle name="Акцент2" xfId="63" builtinId="33" customBuiltin="1"/>
    <cellStyle name="Акцент2 2" xfId="22" xr:uid="{00000000-0005-0000-0000-000027000000}"/>
    <cellStyle name="Акцент3" xfId="67" builtinId="37" customBuiltin="1"/>
    <cellStyle name="Акцент3 2" xfId="23" xr:uid="{00000000-0005-0000-0000-000029000000}"/>
    <cellStyle name="Акцент4" xfId="71" builtinId="41" customBuiltin="1"/>
    <cellStyle name="Акцент4 2" xfId="24" xr:uid="{00000000-0005-0000-0000-00002B000000}"/>
    <cellStyle name="Акцент5" xfId="75" builtinId="45" customBuiltin="1"/>
    <cellStyle name="Акцент5 2" xfId="25" xr:uid="{00000000-0005-0000-0000-00002D000000}"/>
    <cellStyle name="Акцент6" xfId="79" builtinId="49" customBuiltin="1"/>
    <cellStyle name="Акцент6 2" xfId="26" xr:uid="{00000000-0005-0000-0000-00002F000000}"/>
    <cellStyle name="Ввод " xfId="50" builtinId="20" customBuiltin="1"/>
    <cellStyle name="Ввод  2" xfId="27" xr:uid="{00000000-0005-0000-0000-000031000000}"/>
    <cellStyle name="Вывод" xfId="51" builtinId="21" customBuiltin="1"/>
    <cellStyle name="Вывод 2" xfId="28" xr:uid="{00000000-0005-0000-0000-000033000000}"/>
    <cellStyle name="Вычисление" xfId="52" builtinId="22" customBuiltin="1"/>
    <cellStyle name="Вычисление 2" xfId="29" xr:uid="{00000000-0005-0000-0000-000035000000}"/>
    <cellStyle name="Заголовок 1" xfId="43" builtinId="16" customBuiltin="1"/>
    <cellStyle name="Заголовок 1 2" xfId="30" xr:uid="{00000000-0005-0000-0000-000037000000}"/>
    <cellStyle name="Заголовок 2" xfId="44" builtinId="17" customBuiltin="1"/>
    <cellStyle name="Заголовок 2 2" xfId="31" xr:uid="{00000000-0005-0000-0000-000039000000}"/>
    <cellStyle name="Заголовок 3" xfId="45" builtinId="18" customBuiltin="1"/>
    <cellStyle name="Заголовок 3 2" xfId="32" xr:uid="{00000000-0005-0000-0000-00003B000000}"/>
    <cellStyle name="Заголовок 4" xfId="46" builtinId="19" customBuiltin="1"/>
    <cellStyle name="Заголовок 4 2" xfId="33" xr:uid="{00000000-0005-0000-0000-00003D000000}"/>
    <cellStyle name="Итог" xfId="58" builtinId="25" customBuiltin="1"/>
    <cellStyle name="Итог 2" xfId="34" xr:uid="{00000000-0005-0000-0000-00003F000000}"/>
    <cellStyle name="Контрольная ячейка" xfId="54" builtinId="23" customBuiltin="1"/>
    <cellStyle name="Контрольная ячейка 2" xfId="35" xr:uid="{00000000-0005-0000-0000-000041000000}"/>
    <cellStyle name="Название" xfId="2" builtinId="15" customBuiltin="1"/>
    <cellStyle name="Нейтральный" xfId="49" builtinId="28" customBuiltin="1"/>
    <cellStyle name="Нейтральный 2" xfId="36" xr:uid="{00000000-0005-0000-0000-000044000000}"/>
    <cellStyle name="Обычный" xfId="0" builtinId="0"/>
    <cellStyle name="Обычный 2" xfId="1" xr:uid="{00000000-0005-0000-0000-000046000000}"/>
    <cellStyle name="Плохой" xfId="48" builtinId="27" customBuiltin="1"/>
    <cellStyle name="Плохой 2" xfId="37" xr:uid="{00000000-0005-0000-0000-000049000000}"/>
    <cellStyle name="Пояснение" xfId="57" builtinId="53" customBuiltin="1"/>
    <cellStyle name="Пояснение 2" xfId="38" xr:uid="{00000000-0005-0000-0000-00004B000000}"/>
    <cellStyle name="Примечание" xfId="56" builtinId="10" customBuiltin="1"/>
    <cellStyle name="Примечание 2" xfId="39" xr:uid="{00000000-0005-0000-0000-00004D000000}"/>
    <cellStyle name="Связанная ячейка" xfId="53" builtinId="24" customBuiltin="1"/>
    <cellStyle name="Связанная ячейка 2" xfId="40" xr:uid="{00000000-0005-0000-0000-00004F000000}"/>
    <cellStyle name="Текст предупреждения" xfId="55" builtinId="11" customBuiltin="1"/>
    <cellStyle name="Текст предупреждения 2" xfId="41" xr:uid="{00000000-0005-0000-0000-000051000000}"/>
    <cellStyle name="Хороший" xfId="47" builtinId="26" customBuiltin="1"/>
    <cellStyle name="Хороший 2" xfId="42" xr:uid="{00000000-0005-0000-0000-00005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"/>
  <sheetViews>
    <sheetView tabSelected="1" topLeftCell="C1" zoomScaleNormal="100" workbookViewId="0">
      <selection activeCell="M5" sqref="M5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40.5703125" style="2" customWidth="1"/>
    <col min="4" max="4" width="17.28515625" style="22" customWidth="1"/>
    <col min="5" max="5" width="12.140625" style="3" customWidth="1"/>
    <col min="6" max="10" width="9.140625" style="1" customWidth="1"/>
    <col min="11" max="16384" width="9.140625" style="1"/>
  </cols>
  <sheetData>
    <row r="1" spans="1:7" s="3" customFormat="1" ht="38.25" customHeight="1" x14ac:dyDescent="0.25">
      <c r="B1" s="30" t="s">
        <v>235</v>
      </c>
      <c r="C1" s="30"/>
      <c r="D1" s="30"/>
      <c r="E1" s="30"/>
    </row>
    <row r="2" spans="1:7" ht="53.25" customHeight="1" x14ac:dyDescent="0.25">
      <c r="B2" s="28" t="s">
        <v>57</v>
      </c>
      <c r="C2" s="25" t="s">
        <v>0</v>
      </c>
      <c r="D2" s="26" t="s">
        <v>234</v>
      </c>
      <c r="E2" s="26" t="s">
        <v>216</v>
      </c>
    </row>
    <row r="3" spans="1:7" ht="15.75" customHeight="1" x14ac:dyDescent="0.25">
      <c r="A3" s="9"/>
      <c r="B3" s="24">
        <v>1</v>
      </c>
      <c r="C3" s="12" t="s">
        <v>135</v>
      </c>
      <c r="D3" s="29">
        <v>99.09</v>
      </c>
      <c r="E3" s="16"/>
    </row>
    <row r="4" spans="1:7" ht="15.75" customHeight="1" x14ac:dyDescent="0.25">
      <c r="A4" s="9"/>
      <c r="B4" s="24">
        <v>2</v>
      </c>
      <c r="C4" s="12" t="s">
        <v>136</v>
      </c>
      <c r="D4" s="29">
        <v>155.08000000000001</v>
      </c>
      <c r="E4" s="16"/>
    </row>
    <row r="5" spans="1:7" ht="15.75" customHeight="1" x14ac:dyDescent="0.25">
      <c r="A5" s="9"/>
      <c r="B5" s="24">
        <v>3</v>
      </c>
      <c r="C5" s="12" t="s">
        <v>137</v>
      </c>
      <c r="D5" s="29">
        <v>85.38</v>
      </c>
      <c r="E5" s="16"/>
    </row>
    <row r="6" spans="1:7" ht="15.75" customHeight="1" x14ac:dyDescent="0.25">
      <c r="A6" s="9"/>
      <c r="B6" s="24">
        <v>4</v>
      </c>
      <c r="C6" s="12" t="s">
        <v>138</v>
      </c>
      <c r="D6" s="29">
        <v>215.3</v>
      </c>
      <c r="E6" s="16"/>
    </row>
    <row r="7" spans="1:7" ht="15.75" customHeight="1" x14ac:dyDescent="0.25">
      <c r="A7" s="9"/>
      <c r="B7" s="24">
        <v>5</v>
      </c>
      <c r="C7" s="12" t="s">
        <v>139</v>
      </c>
      <c r="D7" s="29">
        <v>151.9</v>
      </c>
      <c r="E7" s="16"/>
    </row>
    <row r="8" spans="1:7" ht="15.75" customHeight="1" x14ac:dyDescent="0.25">
      <c r="A8" s="9"/>
      <c r="B8" s="24">
        <v>6</v>
      </c>
      <c r="C8" s="12" t="s">
        <v>140</v>
      </c>
      <c r="D8" s="29">
        <v>123.62</v>
      </c>
      <c r="E8" s="16"/>
    </row>
    <row r="9" spans="1:7" ht="15.75" customHeight="1" x14ac:dyDescent="0.25">
      <c r="A9" s="9"/>
      <c r="B9" s="24">
        <v>7</v>
      </c>
      <c r="C9" s="12" t="s">
        <v>141</v>
      </c>
      <c r="D9" s="29">
        <v>134.32</v>
      </c>
      <c r="E9" s="16"/>
    </row>
    <row r="10" spans="1:7" ht="15.75" customHeight="1" x14ac:dyDescent="0.25">
      <c r="A10" s="9"/>
      <c r="B10" s="24">
        <v>8</v>
      </c>
      <c r="C10" s="12" t="s">
        <v>142</v>
      </c>
      <c r="D10" s="29">
        <v>139.88258397878181</v>
      </c>
      <c r="E10" s="16"/>
      <c r="G10" s="19"/>
    </row>
    <row r="11" spans="1:7" ht="15.75" customHeight="1" x14ac:dyDescent="0.25">
      <c r="A11" s="9"/>
      <c r="B11" s="24">
        <v>9</v>
      </c>
      <c r="C11" s="12" t="s">
        <v>143</v>
      </c>
      <c r="D11" s="29">
        <v>86.9974160212182</v>
      </c>
      <c r="E11" s="16"/>
      <c r="G11" s="19"/>
    </row>
    <row r="12" spans="1:7" ht="15.75" customHeight="1" x14ac:dyDescent="0.25">
      <c r="A12" s="9"/>
      <c r="B12" s="24">
        <v>10</v>
      </c>
      <c r="C12" s="12" t="s">
        <v>144</v>
      </c>
      <c r="D12" s="29">
        <v>116.28238643429505</v>
      </c>
      <c r="E12" s="16"/>
    </row>
    <row r="13" spans="1:7" ht="15.75" customHeight="1" x14ac:dyDescent="0.25">
      <c r="A13" s="9"/>
      <c r="B13" s="24">
        <v>11</v>
      </c>
      <c r="C13" s="12" t="s">
        <v>145</v>
      </c>
      <c r="D13" s="29">
        <v>56.607613565704916</v>
      </c>
      <c r="E13" s="16"/>
    </row>
    <row r="14" spans="1:7" ht="15.75" customHeight="1" x14ac:dyDescent="0.25">
      <c r="A14" s="9"/>
      <c r="B14" s="24">
        <v>12</v>
      </c>
      <c r="C14" s="12" t="s">
        <v>146</v>
      </c>
      <c r="D14" s="29">
        <v>105.42</v>
      </c>
      <c r="E14" s="16"/>
    </row>
    <row r="15" spans="1:7" ht="15.75" customHeight="1" x14ac:dyDescent="0.25">
      <c r="A15" s="9"/>
      <c r="B15" s="24">
        <v>13</v>
      </c>
      <c r="C15" s="10" t="s">
        <v>147</v>
      </c>
      <c r="D15" s="29">
        <v>87.64</v>
      </c>
      <c r="E15" s="16"/>
    </row>
    <row r="16" spans="1:7" ht="15" customHeight="1" x14ac:dyDescent="0.25">
      <c r="A16" s="4"/>
      <c r="B16" s="24">
        <v>14</v>
      </c>
      <c r="C16" s="10" t="s">
        <v>117</v>
      </c>
      <c r="D16" s="29">
        <v>149.05000000000001</v>
      </c>
      <c r="E16" s="16">
        <v>429.53</v>
      </c>
      <c r="F16" s="19"/>
    </row>
    <row r="17" spans="1:12" s="6" customFormat="1" ht="15" customHeight="1" x14ac:dyDescent="0.25">
      <c r="A17" s="5"/>
      <c r="B17" s="24">
        <v>15</v>
      </c>
      <c r="C17" s="10" t="s">
        <v>119</v>
      </c>
      <c r="D17" s="29">
        <v>198.33</v>
      </c>
      <c r="E17" s="16">
        <v>749.62</v>
      </c>
      <c r="F17" s="20"/>
    </row>
    <row r="18" spans="1:12" s="6" customFormat="1" ht="15" customHeight="1" x14ac:dyDescent="0.25">
      <c r="A18" s="5"/>
      <c r="B18" s="24">
        <v>16</v>
      </c>
      <c r="C18" s="11" t="s">
        <v>120</v>
      </c>
      <c r="D18" s="29">
        <v>168.29</v>
      </c>
      <c r="E18" s="16">
        <v>413.55</v>
      </c>
      <c r="F18" s="20"/>
    </row>
    <row r="19" spans="1:12" s="3" customFormat="1" ht="15" customHeight="1" x14ac:dyDescent="0.25">
      <c r="A19" s="4">
        <v>1</v>
      </c>
      <c r="B19" s="24">
        <v>17</v>
      </c>
      <c r="C19" s="10" t="s">
        <v>1</v>
      </c>
      <c r="D19" s="29">
        <v>184.72559490063495</v>
      </c>
      <c r="E19" s="16">
        <v>453.91643835616429</v>
      </c>
      <c r="G19" s="15"/>
    </row>
    <row r="20" spans="1:12" s="3" customFormat="1" ht="15" customHeight="1" x14ac:dyDescent="0.25">
      <c r="A20" s="4"/>
      <c r="B20" s="24">
        <v>18</v>
      </c>
      <c r="C20" s="31" t="s">
        <v>133</v>
      </c>
      <c r="D20" s="29">
        <v>512.79</v>
      </c>
      <c r="E20" s="16">
        <v>1335.86</v>
      </c>
      <c r="G20" s="15"/>
    </row>
    <row r="21" spans="1:12" s="7" customFormat="1" ht="15" customHeight="1" x14ac:dyDescent="0.25">
      <c r="A21" s="5"/>
      <c r="B21" s="24">
        <v>19</v>
      </c>
      <c r="C21" s="10" t="s">
        <v>124</v>
      </c>
      <c r="D21" s="29">
        <v>158.71905271909185</v>
      </c>
      <c r="E21" s="16">
        <v>261.05935483870968</v>
      </c>
    </row>
    <row r="22" spans="1:12" s="7" customFormat="1" ht="15" customHeight="1" x14ac:dyDescent="0.25">
      <c r="A22" s="5"/>
      <c r="B22" s="24">
        <v>20</v>
      </c>
      <c r="C22" s="10" t="s">
        <v>125</v>
      </c>
      <c r="D22" s="29">
        <v>75.6809472809082</v>
      </c>
      <c r="E22" s="16">
        <v>110.55064516129032</v>
      </c>
      <c r="G22" s="21"/>
    </row>
    <row r="23" spans="1:12" s="7" customFormat="1" ht="15" customHeight="1" x14ac:dyDescent="0.25">
      <c r="A23" s="5"/>
      <c r="B23" s="24">
        <v>21</v>
      </c>
      <c r="C23" s="10" t="s">
        <v>148</v>
      </c>
      <c r="D23" s="29">
        <v>184.9</v>
      </c>
      <c r="E23" s="16"/>
    </row>
    <row r="24" spans="1:12" s="3" customFormat="1" ht="16.5" customHeight="1" x14ac:dyDescent="0.25">
      <c r="A24" s="4">
        <v>1</v>
      </c>
      <c r="B24" s="24">
        <v>22</v>
      </c>
      <c r="C24" s="10" t="s">
        <v>2</v>
      </c>
      <c r="D24" s="29">
        <v>166.95</v>
      </c>
      <c r="E24" s="16">
        <v>363.17</v>
      </c>
    </row>
    <row r="25" spans="1:12" s="3" customFormat="1" ht="15" customHeight="1" x14ac:dyDescent="0.25">
      <c r="A25" s="4">
        <v>1</v>
      </c>
      <c r="B25" s="24">
        <v>23</v>
      </c>
      <c r="C25" s="10" t="s">
        <v>3</v>
      </c>
      <c r="D25" s="29">
        <v>96.94</v>
      </c>
      <c r="E25" s="16">
        <v>249.99</v>
      </c>
      <c r="H25" s="15"/>
    </row>
    <row r="26" spans="1:12" s="3" customFormat="1" ht="15" customHeight="1" x14ac:dyDescent="0.25">
      <c r="A26" s="4">
        <v>1</v>
      </c>
      <c r="B26" s="24">
        <v>24</v>
      </c>
      <c r="C26" s="10" t="s">
        <v>4</v>
      </c>
      <c r="D26" s="29">
        <v>60.422959627786781</v>
      </c>
      <c r="E26" s="16">
        <v>196.77405172413793</v>
      </c>
      <c r="H26" s="15"/>
    </row>
    <row r="27" spans="1:12" s="3" customFormat="1" ht="15" customHeight="1" x14ac:dyDescent="0.25">
      <c r="A27" s="4"/>
      <c r="B27" s="24">
        <v>25</v>
      </c>
      <c r="C27" s="10" t="s">
        <v>5</v>
      </c>
      <c r="D27" s="29">
        <v>73.387040372213221</v>
      </c>
      <c r="E27" s="16">
        <v>124.71594827586208</v>
      </c>
    </row>
    <row r="28" spans="1:12" s="3" customFormat="1" ht="15" customHeight="1" x14ac:dyDescent="0.25">
      <c r="A28" s="4">
        <v>1</v>
      </c>
      <c r="B28" s="24">
        <v>26</v>
      </c>
      <c r="C28" s="10" t="s">
        <v>6</v>
      </c>
      <c r="D28" s="29">
        <v>140.79</v>
      </c>
      <c r="E28" s="16">
        <v>284.08</v>
      </c>
    </row>
    <row r="29" spans="1:12" s="3" customFormat="1" ht="15" customHeight="1" x14ac:dyDescent="0.25">
      <c r="A29" s="4">
        <v>1</v>
      </c>
      <c r="B29" s="24">
        <v>27</v>
      </c>
      <c r="C29" s="10" t="s">
        <v>7</v>
      </c>
      <c r="D29" s="29">
        <v>160.15120292292508</v>
      </c>
      <c r="E29" s="16">
        <v>354.07721132897603</v>
      </c>
      <c r="H29" s="15"/>
    </row>
    <row r="30" spans="1:12" s="3" customFormat="1" ht="15" customHeight="1" x14ac:dyDescent="0.25">
      <c r="A30" s="4"/>
      <c r="B30" s="24">
        <v>28</v>
      </c>
      <c r="C30" s="10" t="s">
        <v>59</v>
      </c>
      <c r="D30" s="29">
        <v>50.696138757507576</v>
      </c>
      <c r="E30" s="16">
        <v>130.25638344226579</v>
      </c>
    </row>
    <row r="31" spans="1:12" s="3" customFormat="1" ht="15" customHeight="1" x14ac:dyDescent="0.25">
      <c r="A31" s="4"/>
      <c r="B31" s="24">
        <v>29</v>
      </c>
      <c r="C31" s="10" t="s">
        <v>60</v>
      </c>
      <c r="D31" s="29">
        <v>47.108381057158908</v>
      </c>
      <c r="E31" s="17">
        <v>119.2488017429194</v>
      </c>
      <c r="L31" s="15"/>
    </row>
    <row r="32" spans="1:12" s="3" customFormat="1" ht="15" customHeight="1" x14ac:dyDescent="0.25">
      <c r="A32" s="4"/>
      <c r="B32" s="24">
        <v>30</v>
      </c>
      <c r="C32" s="10" t="s">
        <v>8</v>
      </c>
      <c r="D32" s="29">
        <v>120.42427726240849</v>
      </c>
      <c r="E32" s="16">
        <v>238.49760348583879</v>
      </c>
    </row>
    <row r="33" spans="1:5" s="3" customFormat="1" ht="15" customHeight="1" x14ac:dyDescent="0.25">
      <c r="A33" s="4">
        <v>1</v>
      </c>
      <c r="B33" s="24">
        <v>31</v>
      </c>
      <c r="C33" s="10" t="s">
        <v>61</v>
      </c>
      <c r="D33" s="29">
        <v>84.345319885259556</v>
      </c>
      <c r="E33" s="16">
        <v>300.20309859154935</v>
      </c>
    </row>
    <row r="34" spans="1:5" s="3" customFormat="1" ht="15" customHeight="1" x14ac:dyDescent="0.25">
      <c r="A34" s="4"/>
      <c r="B34" s="24">
        <v>32</v>
      </c>
      <c r="C34" s="10" t="s">
        <v>62</v>
      </c>
      <c r="D34" s="29">
        <v>17.824680114740445</v>
      </c>
      <c r="E34" s="16">
        <v>67.286901408450703</v>
      </c>
    </row>
    <row r="35" spans="1:5" s="3" customFormat="1" ht="15" customHeight="1" x14ac:dyDescent="0.25">
      <c r="A35" s="4">
        <v>1</v>
      </c>
      <c r="B35" s="24">
        <v>33</v>
      </c>
      <c r="C35" s="10" t="s">
        <v>63</v>
      </c>
      <c r="D35" s="29">
        <v>249.96018701771402</v>
      </c>
      <c r="E35" s="16">
        <v>588.19200000000001</v>
      </c>
    </row>
    <row r="36" spans="1:5" s="3" customFormat="1" ht="15" customHeight="1" x14ac:dyDescent="0.25">
      <c r="A36" s="4"/>
      <c r="B36" s="24">
        <v>34</v>
      </c>
      <c r="C36" s="10" t="s">
        <v>64</v>
      </c>
      <c r="D36" s="29">
        <v>70.869812982285993</v>
      </c>
      <c r="E36" s="16">
        <v>124.76800000000001</v>
      </c>
    </row>
    <row r="37" spans="1:5" s="3" customFormat="1" ht="15" customHeight="1" x14ac:dyDescent="0.25">
      <c r="A37" s="4"/>
      <c r="B37" s="24">
        <v>35</v>
      </c>
      <c r="C37" s="10" t="s">
        <v>149</v>
      </c>
      <c r="D37" s="29">
        <v>110.99</v>
      </c>
      <c r="E37" s="16"/>
    </row>
    <row r="38" spans="1:5" s="3" customFormat="1" ht="15" customHeight="1" x14ac:dyDescent="0.25">
      <c r="A38" s="4">
        <v>1</v>
      </c>
      <c r="B38" s="24">
        <v>36</v>
      </c>
      <c r="C38" s="10" t="s">
        <v>9</v>
      </c>
      <c r="D38" s="29">
        <v>201.58</v>
      </c>
      <c r="E38" s="16">
        <v>462.56</v>
      </c>
    </row>
    <row r="39" spans="1:5" s="3" customFormat="1" ht="15" customHeight="1" x14ac:dyDescent="0.25">
      <c r="A39" s="4"/>
      <c r="B39" s="24"/>
      <c r="C39" s="10" t="s">
        <v>218</v>
      </c>
      <c r="D39" s="29">
        <v>101.13</v>
      </c>
      <c r="E39" s="16"/>
    </row>
    <row r="40" spans="1:5" s="3" customFormat="1" ht="15" customHeight="1" x14ac:dyDescent="0.25">
      <c r="A40" s="4"/>
      <c r="B40" s="24">
        <v>37</v>
      </c>
      <c r="C40" s="10" t="s">
        <v>150</v>
      </c>
      <c r="D40" s="29">
        <v>105.43</v>
      </c>
      <c r="E40" s="16"/>
    </row>
    <row r="41" spans="1:5" s="3" customFormat="1" ht="15" customHeight="1" x14ac:dyDescent="0.25">
      <c r="A41" s="4"/>
      <c r="B41" s="24">
        <v>38</v>
      </c>
      <c r="C41" s="10" t="s">
        <v>151</v>
      </c>
      <c r="D41" s="29">
        <v>175.44</v>
      </c>
      <c r="E41" s="16"/>
    </row>
    <row r="42" spans="1:5" s="3" customFormat="1" ht="15" customHeight="1" x14ac:dyDescent="0.25">
      <c r="A42" s="4">
        <v>1</v>
      </c>
      <c r="B42" s="24">
        <v>39</v>
      </c>
      <c r="C42" s="10" t="s">
        <v>10</v>
      </c>
      <c r="D42" s="29">
        <v>161.41</v>
      </c>
      <c r="E42" s="16">
        <v>334.26</v>
      </c>
    </row>
    <row r="43" spans="1:5" s="3" customFormat="1" ht="15" customHeight="1" x14ac:dyDescent="0.25">
      <c r="A43" s="4"/>
      <c r="B43" s="24">
        <v>40</v>
      </c>
      <c r="C43" s="10" t="s">
        <v>99</v>
      </c>
      <c r="D43" s="29">
        <v>146.71717618394285</v>
      </c>
      <c r="E43" s="16"/>
    </row>
    <row r="44" spans="1:5" s="3" customFormat="1" ht="15" customHeight="1" x14ac:dyDescent="0.25">
      <c r="A44" s="4"/>
      <c r="B44" s="24">
        <v>41</v>
      </c>
      <c r="C44" s="10" t="s">
        <v>122</v>
      </c>
      <c r="D44" s="29">
        <v>131.01282381605716</v>
      </c>
      <c r="E44" s="16">
        <v>290.69</v>
      </c>
    </row>
    <row r="45" spans="1:5" s="3" customFormat="1" ht="15" customHeight="1" x14ac:dyDescent="0.25">
      <c r="A45" s="4"/>
      <c r="B45" s="24">
        <v>42</v>
      </c>
      <c r="C45" s="10" t="s">
        <v>83</v>
      </c>
      <c r="D45" s="29">
        <v>94.305215219168019</v>
      </c>
      <c r="E45" s="16">
        <v>194.06915384615382</v>
      </c>
    </row>
    <row r="46" spans="1:5" s="3" customFormat="1" ht="15" customHeight="1" x14ac:dyDescent="0.25">
      <c r="A46" s="4"/>
      <c r="B46" s="24">
        <v>43</v>
      </c>
      <c r="C46" s="10" t="s">
        <v>84</v>
      </c>
      <c r="D46" s="29">
        <v>97.604784780831991</v>
      </c>
      <c r="E46" s="16">
        <v>219.52084615384615</v>
      </c>
    </row>
    <row r="47" spans="1:5" s="3" customFormat="1" ht="15" customHeight="1" x14ac:dyDescent="0.25">
      <c r="A47" s="4"/>
      <c r="B47" s="24">
        <v>44</v>
      </c>
      <c r="C47" s="10" t="s">
        <v>152</v>
      </c>
      <c r="D47" s="29">
        <v>99.79</v>
      </c>
      <c r="E47" s="16"/>
    </row>
    <row r="48" spans="1:5" s="3" customFormat="1" ht="15" customHeight="1" x14ac:dyDescent="0.25">
      <c r="A48" s="4"/>
      <c r="B48" s="24">
        <v>45</v>
      </c>
      <c r="C48" s="10" t="s">
        <v>153</v>
      </c>
      <c r="D48" s="29">
        <v>93.55</v>
      </c>
      <c r="E48" s="16"/>
    </row>
    <row r="49" spans="1:5" s="3" customFormat="1" ht="15" customHeight="1" x14ac:dyDescent="0.25">
      <c r="A49" s="4"/>
      <c r="B49" s="24">
        <v>46</v>
      </c>
      <c r="C49" s="10" t="s">
        <v>100</v>
      </c>
      <c r="D49" s="29">
        <v>120.37038401325695</v>
      </c>
      <c r="E49" s="16"/>
    </row>
    <row r="50" spans="1:5" s="3" customFormat="1" ht="15" customHeight="1" x14ac:dyDescent="0.25">
      <c r="A50" s="4"/>
      <c r="B50" s="24">
        <v>47</v>
      </c>
      <c r="C50" s="10" t="s">
        <v>121</v>
      </c>
      <c r="D50" s="29">
        <v>31.03961598674303</v>
      </c>
      <c r="E50" s="16">
        <v>63.77</v>
      </c>
    </row>
    <row r="51" spans="1:5" s="3" customFormat="1" ht="15" customHeight="1" x14ac:dyDescent="0.25">
      <c r="A51" s="4"/>
      <c r="B51" s="24">
        <v>48</v>
      </c>
      <c r="C51" s="10" t="s">
        <v>101</v>
      </c>
      <c r="D51" s="29">
        <v>280.63250725406027</v>
      </c>
      <c r="E51" s="16"/>
    </row>
    <row r="52" spans="1:5" s="3" customFormat="1" ht="15" customHeight="1" x14ac:dyDescent="0.25">
      <c r="A52" s="4"/>
      <c r="B52" s="24">
        <v>49</v>
      </c>
      <c r="C52" s="10" t="s">
        <v>102</v>
      </c>
      <c r="D52" s="29">
        <v>56.407492745939798</v>
      </c>
      <c r="E52" s="16"/>
    </row>
    <row r="53" spans="1:5" s="3" customFormat="1" ht="15" customHeight="1" x14ac:dyDescent="0.25">
      <c r="A53" s="4">
        <v>1</v>
      </c>
      <c r="B53" s="24">
        <v>50</v>
      </c>
      <c r="C53" s="10" t="s">
        <v>73</v>
      </c>
      <c r="D53" s="29">
        <v>26.543189160391712</v>
      </c>
      <c r="E53" s="16">
        <v>35.800322580645158</v>
      </c>
    </row>
    <row r="54" spans="1:5" s="3" customFormat="1" ht="15" customHeight="1" x14ac:dyDescent="0.25">
      <c r="A54" s="4"/>
      <c r="B54" s="24">
        <v>51</v>
      </c>
      <c r="C54" s="10" t="s">
        <v>72</v>
      </c>
      <c r="D54" s="29">
        <v>50.896810839608293</v>
      </c>
      <c r="E54" s="16">
        <v>49.569677419354839</v>
      </c>
    </row>
    <row r="55" spans="1:5" s="3" customFormat="1" ht="15" customHeight="1" x14ac:dyDescent="0.25">
      <c r="A55" s="4">
        <v>1</v>
      </c>
      <c r="B55" s="24">
        <v>52</v>
      </c>
      <c r="C55" s="10" t="s">
        <v>11</v>
      </c>
      <c r="D55" s="29">
        <v>203.24</v>
      </c>
      <c r="E55" s="16">
        <v>386.54</v>
      </c>
    </row>
    <row r="56" spans="1:5" s="3" customFormat="1" ht="15" customHeight="1" x14ac:dyDescent="0.25">
      <c r="A56" s="4"/>
      <c r="B56" s="24">
        <v>53</v>
      </c>
      <c r="C56" s="10" t="s">
        <v>154</v>
      </c>
      <c r="D56" s="29">
        <v>101.69</v>
      </c>
      <c r="E56" s="16"/>
    </row>
    <row r="57" spans="1:5" s="3" customFormat="1" ht="15" customHeight="1" x14ac:dyDescent="0.25">
      <c r="A57" s="4">
        <v>2</v>
      </c>
      <c r="B57" s="24">
        <v>54</v>
      </c>
      <c r="C57" s="10" t="s">
        <v>12</v>
      </c>
      <c r="D57" s="29">
        <f>135.96+96.46</f>
        <v>232.42000000000002</v>
      </c>
      <c r="E57" s="16">
        <v>533.55999999999995</v>
      </c>
    </row>
    <row r="58" spans="1:5" s="3" customFormat="1" ht="15" customHeight="1" x14ac:dyDescent="0.25">
      <c r="A58" s="4"/>
      <c r="B58" s="24">
        <v>55</v>
      </c>
      <c r="C58" s="10" t="s">
        <v>85</v>
      </c>
      <c r="D58" s="29">
        <v>158.46385980849254</v>
      </c>
      <c r="E58" s="16"/>
    </row>
    <row r="59" spans="1:5" s="3" customFormat="1" ht="15" customHeight="1" x14ac:dyDescent="0.25">
      <c r="A59" s="4"/>
      <c r="B59" s="24">
        <v>56</v>
      </c>
      <c r="C59" s="10" t="s">
        <v>123</v>
      </c>
      <c r="D59" s="29">
        <v>20.226140191507437</v>
      </c>
      <c r="E59" s="16">
        <v>106.49</v>
      </c>
    </row>
    <row r="60" spans="1:5" s="3" customFormat="1" ht="15" customHeight="1" x14ac:dyDescent="0.25">
      <c r="A60" s="4"/>
      <c r="B60" s="24"/>
      <c r="C60" s="10" t="s">
        <v>219</v>
      </c>
      <c r="D60" s="29">
        <v>67.124749234197466</v>
      </c>
      <c r="E60" s="16">
        <v>96.189313304721026</v>
      </c>
    </row>
    <row r="61" spans="1:5" s="3" customFormat="1" ht="15" customHeight="1" x14ac:dyDescent="0.25">
      <c r="A61" s="4"/>
      <c r="B61" s="24"/>
      <c r="C61" s="10" t="s">
        <v>220</v>
      </c>
      <c r="D61" s="29">
        <v>225.30525076580253</v>
      </c>
      <c r="E61" s="16">
        <v>361.20068669527893</v>
      </c>
    </row>
    <row r="62" spans="1:5" s="3" customFormat="1" ht="15" customHeight="1" x14ac:dyDescent="0.25">
      <c r="A62" s="4"/>
      <c r="B62" s="24"/>
      <c r="C62" s="10" t="s">
        <v>221</v>
      </c>
      <c r="D62" s="29">
        <v>395.24434789311834</v>
      </c>
      <c r="E62" s="16">
        <v>825.42122621564488</v>
      </c>
    </row>
    <row r="63" spans="1:5" s="3" customFormat="1" ht="15" customHeight="1" x14ac:dyDescent="0.25">
      <c r="A63" s="4"/>
      <c r="B63" s="24"/>
      <c r="C63" s="10" t="s">
        <v>222</v>
      </c>
      <c r="D63" s="29">
        <v>8.6056521068816476</v>
      </c>
      <c r="E63" s="16">
        <v>28.898773784355182</v>
      </c>
    </row>
    <row r="64" spans="1:5" s="3" customFormat="1" ht="15" customHeight="1" x14ac:dyDescent="0.25">
      <c r="A64" s="4">
        <v>1</v>
      </c>
      <c r="B64" s="24">
        <v>57</v>
      </c>
      <c r="C64" s="10" t="s">
        <v>13</v>
      </c>
      <c r="D64" s="29">
        <v>304.92</v>
      </c>
      <c r="E64" s="16">
        <v>505.26</v>
      </c>
    </row>
    <row r="65" spans="1:5" s="3" customFormat="1" ht="15" customHeight="1" x14ac:dyDescent="0.25">
      <c r="A65" s="4"/>
      <c r="B65" s="24">
        <v>58</v>
      </c>
      <c r="C65" s="10" t="s">
        <v>155</v>
      </c>
      <c r="D65" s="29">
        <v>220.07</v>
      </c>
      <c r="E65" s="18"/>
    </row>
    <row r="66" spans="1:5" s="3" customFormat="1" ht="15" customHeight="1" x14ac:dyDescent="0.25">
      <c r="A66" s="4"/>
      <c r="B66" s="24">
        <v>59</v>
      </c>
      <c r="C66" s="10" t="s">
        <v>103</v>
      </c>
      <c r="D66" s="29">
        <v>213.77030259701661</v>
      </c>
      <c r="E66" s="16"/>
    </row>
    <row r="67" spans="1:5" s="3" customFormat="1" ht="15" customHeight="1" x14ac:dyDescent="0.25">
      <c r="A67" s="4"/>
      <c r="B67" s="24">
        <v>60</v>
      </c>
      <c r="C67" s="10" t="s">
        <v>14</v>
      </c>
      <c r="D67" s="29">
        <v>20.029697402983398</v>
      </c>
      <c r="E67" s="16">
        <v>33.94</v>
      </c>
    </row>
    <row r="68" spans="1:5" s="3" customFormat="1" ht="15" customHeight="1" x14ac:dyDescent="0.25">
      <c r="A68" s="4"/>
      <c r="B68" s="24">
        <v>61</v>
      </c>
      <c r="C68" s="10" t="s">
        <v>156</v>
      </c>
      <c r="D68" s="29">
        <v>249.36</v>
      </c>
      <c r="E68" s="16"/>
    </row>
    <row r="69" spans="1:5" s="3" customFormat="1" ht="15" customHeight="1" x14ac:dyDescent="0.25">
      <c r="A69" s="4"/>
      <c r="B69" s="24">
        <v>62</v>
      </c>
      <c r="C69" s="11" t="s">
        <v>157</v>
      </c>
      <c r="D69" s="29">
        <v>144.52000000000001</v>
      </c>
      <c r="E69" s="16"/>
    </row>
    <row r="70" spans="1:5" s="3" customFormat="1" ht="15" customHeight="1" x14ac:dyDescent="0.25">
      <c r="A70" s="4"/>
      <c r="B70" s="24">
        <v>63</v>
      </c>
      <c r="C70" s="10" t="s">
        <v>15</v>
      </c>
      <c r="D70" s="29">
        <v>150.65</v>
      </c>
      <c r="E70" s="16">
        <v>393.35</v>
      </c>
    </row>
    <row r="71" spans="1:5" s="3" customFormat="1" ht="15" customHeight="1" x14ac:dyDescent="0.25">
      <c r="A71" s="4"/>
      <c r="B71" s="24">
        <v>64</v>
      </c>
      <c r="C71" s="10" t="s">
        <v>158</v>
      </c>
      <c r="D71" s="29">
        <v>204.68</v>
      </c>
      <c r="E71" s="16"/>
    </row>
    <row r="72" spans="1:5" s="3" customFormat="1" ht="15" customHeight="1" x14ac:dyDescent="0.25">
      <c r="A72" s="4"/>
      <c r="B72" s="24">
        <v>65</v>
      </c>
      <c r="C72" s="10" t="s">
        <v>159</v>
      </c>
      <c r="D72" s="29">
        <v>197.83</v>
      </c>
      <c r="E72" s="16"/>
    </row>
    <row r="73" spans="1:5" s="3" customFormat="1" ht="15" customHeight="1" x14ac:dyDescent="0.25">
      <c r="A73" s="4"/>
      <c r="B73" s="24">
        <v>66</v>
      </c>
      <c r="C73" s="10" t="s">
        <v>160</v>
      </c>
      <c r="D73" s="29">
        <v>150.03</v>
      </c>
      <c r="E73" s="16"/>
    </row>
    <row r="74" spans="1:5" s="3" customFormat="1" ht="15" customHeight="1" x14ac:dyDescent="0.25">
      <c r="A74" s="4"/>
      <c r="B74" s="24">
        <v>67</v>
      </c>
      <c r="C74" s="10" t="s">
        <v>90</v>
      </c>
      <c r="D74" s="29">
        <v>95.291963119820466</v>
      </c>
      <c r="E74" s="16">
        <v>271.28519685039373</v>
      </c>
    </row>
    <row r="75" spans="1:5" s="3" customFormat="1" ht="15" customHeight="1" x14ac:dyDescent="0.25">
      <c r="A75" s="4"/>
      <c r="B75" s="24">
        <v>68</v>
      </c>
      <c r="C75" s="10" t="s">
        <v>91</v>
      </c>
      <c r="D75" s="29">
        <v>95.20039242120933</v>
      </c>
      <c r="E75" s="16">
        <v>241.36403543307088</v>
      </c>
    </row>
    <row r="76" spans="1:5" s="3" customFormat="1" ht="15" customHeight="1" x14ac:dyDescent="0.25">
      <c r="A76" s="4"/>
      <c r="B76" s="24">
        <v>69</v>
      </c>
      <c r="C76" s="10" t="s">
        <v>92</v>
      </c>
      <c r="D76" s="29">
        <v>22.121854199671048</v>
      </c>
      <c r="E76" s="16">
        <v>31.915905511811026</v>
      </c>
    </row>
    <row r="77" spans="1:5" s="3" customFormat="1" ht="15" customHeight="1" x14ac:dyDescent="0.25">
      <c r="A77" s="4"/>
      <c r="B77" s="24">
        <v>70</v>
      </c>
      <c r="C77" s="10" t="s">
        <v>93</v>
      </c>
      <c r="D77" s="29">
        <v>61.578583841354991</v>
      </c>
      <c r="E77" s="16">
        <v>105.72143700787403</v>
      </c>
    </row>
    <row r="78" spans="1:5" s="3" customFormat="1" ht="15" customHeight="1" x14ac:dyDescent="0.25">
      <c r="A78" s="4"/>
      <c r="B78" s="24">
        <v>71</v>
      </c>
      <c r="C78" s="10" t="s">
        <v>94</v>
      </c>
      <c r="D78" s="29">
        <v>63.475964862906011</v>
      </c>
      <c r="E78" s="16">
        <v>189.50068897637797</v>
      </c>
    </row>
    <row r="79" spans="1:5" s="3" customFormat="1" ht="15" customHeight="1" x14ac:dyDescent="0.25">
      <c r="A79" s="4"/>
      <c r="B79" s="24">
        <v>72</v>
      </c>
      <c r="C79" s="10" t="s">
        <v>95</v>
      </c>
      <c r="D79" s="29">
        <v>60.481241555038068</v>
      </c>
      <c r="E79" s="16">
        <v>173.54273622047245</v>
      </c>
    </row>
    <row r="80" spans="1:5" s="3" customFormat="1" ht="15" customHeight="1" x14ac:dyDescent="0.25">
      <c r="A80" s="4"/>
      <c r="B80" s="24">
        <v>73</v>
      </c>
      <c r="C80" s="10" t="s">
        <v>161</v>
      </c>
      <c r="D80" s="29">
        <v>198.6</v>
      </c>
      <c r="E80" s="16"/>
    </row>
    <row r="81" spans="1:8" s="3" customFormat="1" ht="15" customHeight="1" x14ac:dyDescent="0.25">
      <c r="A81" s="4">
        <v>1</v>
      </c>
      <c r="B81" s="24">
        <v>74</v>
      </c>
      <c r="C81" s="10" t="s">
        <v>16</v>
      </c>
      <c r="D81" s="29">
        <v>100.11</v>
      </c>
      <c r="E81" s="16">
        <v>370.96</v>
      </c>
    </row>
    <row r="82" spans="1:8" s="3" customFormat="1" ht="15" customHeight="1" x14ac:dyDescent="0.25">
      <c r="A82" s="4">
        <v>1</v>
      </c>
      <c r="B82" s="24">
        <v>75</v>
      </c>
      <c r="C82" s="10" t="s">
        <v>17</v>
      </c>
      <c r="D82" s="29">
        <v>220.51</v>
      </c>
      <c r="E82" s="16">
        <v>673.34</v>
      </c>
    </row>
    <row r="83" spans="1:8" s="3" customFormat="1" ht="15" customHeight="1" x14ac:dyDescent="0.25">
      <c r="A83" s="4"/>
      <c r="B83" s="24">
        <v>76</v>
      </c>
      <c r="C83" s="10" t="s">
        <v>162</v>
      </c>
      <c r="D83" s="29">
        <v>79.040000000000006</v>
      </c>
      <c r="E83" s="16"/>
    </row>
    <row r="84" spans="1:8" s="3" customFormat="1" ht="15" customHeight="1" x14ac:dyDescent="0.25">
      <c r="A84" s="4"/>
      <c r="B84" s="24">
        <v>77</v>
      </c>
      <c r="C84" s="10" t="s">
        <v>163</v>
      </c>
      <c r="D84" s="29">
        <v>109.43</v>
      </c>
      <c r="E84" s="16"/>
    </row>
    <row r="85" spans="1:8" s="3" customFormat="1" ht="15" customHeight="1" x14ac:dyDescent="0.25">
      <c r="A85" s="4"/>
      <c r="B85" s="24">
        <v>78</v>
      </c>
      <c r="C85" s="10" t="s">
        <v>81</v>
      </c>
      <c r="D85" s="29">
        <v>1.2017011834319524</v>
      </c>
      <c r="E85" s="16">
        <v>7.745925925925925</v>
      </c>
    </row>
    <row r="86" spans="1:8" s="3" customFormat="1" ht="15" customHeight="1" x14ac:dyDescent="0.25">
      <c r="A86" s="4"/>
      <c r="B86" s="24">
        <v>79</v>
      </c>
      <c r="C86" s="10" t="s">
        <v>118</v>
      </c>
      <c r="D86" s="29">
        <v>28.041321499013804</v>
      </c>
      <c r="E86" s="16">
        <v>96.824074074074076</v>
      </c>
    </row>
    <row r="87" spans="1:8" s="3" customFormat="1" ht="15" customHeight="1" x14ac:dyDescent="0.25">
      <c r="A87" s="4"/>
      <c r="B87" s="24">
        <v>80</v>
      </c>
      <c r="C87" s="10" t="s">
        <v>164</v>
      </c>
      <c r="D87" s="29">
        <v>128.60697731755423</v>
      </c>
      <c r="E87" s="16"/>
    </row>
    <row r="88" spans="1:8" s="3" customFormat="1" ht="15" customHeight="1" x14ac:dyDescent="0.25">
      <c r="A88" s="4"/>
      <c r="B88" s="24">
        <v>81</v>
      </c>
      <c r="C88" s="10" t="s">
        <v>165</v>
      </c>
      <c r="D88" s="29">
        <v>93.34</v>
      </c>
      <c r="E88" s="16"/>
    </row>
    <row r="89" spans="1:8" s="3" customFormat="1" ht="15" customHeight="1" x14ac:dyDescent="0.25">
      <c r="A89" s="4"/>
      <c r="B89" s="24">
        <v>82</v>
      </c>
      <c r="C89" s="10" t="s">
        <v>166</v>
      </c>
      <c r="D89" s="29">
        <v>99.79</v>
      </c>
      <c r="E89" s="16"/>
    </row>
    <row r="90" spans="1:8" s="3" customFormat="1" ht="15" customHeight="1" x14ac:dyDescent="0.25">
      <c r="A90" s="4">
        <v>1</v>
      </c>
      <c r="B90" s="24">
        <v>83</v>
      </c>
      <c r="C90" s="10" t="s">
        <v>18</v>
      </c>
      <c r="D90" s="29">
        <v>127.94</v>
      </c>
      <c r="E90" s="16">
        <v>233.04</v>
      </c>
    </row>
    <row r="91" spans="1:8" s="3" customFormat="1" ht="15" customHeight="1" x14ac:dyDescent="0.25">
      <c r="A91" s="4"/>
      <c r="B91" s="24">
        <v>84</v>
      </c>
      <c r="C91" s="10" t="s">
        <v>86</v>
      </c>
      <c r="D91" s="29">
        <v>87.949174625566698</v>
      </c>
      <c r="E91" s="16">
        <v>324.05468354430377</v>
      </c>
    </row>
    <row r="92" spans="1:8" s="3" customFormat="1" ht="15" customHeight="1" x14ac:dyDescent="0.25">
      <c r="A92" s="4"/>
      <c r="B92" s="24">
        <v>85</v>
      </c>
      <c r="C92" s="10" t="s">
        <v>87</v>
      </c>
      <c r="D92" s="29">
        <v>60.083994561971345</v>
      </c>
      <c r="E92" s="16">
        <v>327.43025316455697</v>
      </c>
    </row>
    <row r="93" spans="1:8" s="3" customFormat="1" ht="15" customHeight="1" x14ac:dyDescent="0.25">
      <c r="A93" s="4"/>
      <c r="B93" s="24">
        <v>86</v>
      </c>
      <c r="C93" s="10" t="s">
        <v>88</v>
      </c>
      <c r="D93" s="29">
        <v>29.586830812461958</v>
      </c>
      <c r="E93" s="16">
        <v>148.52506329113925</v>
      </c>
    </row>
    <row r="94" spans="1:8" s="3" customFormat="1" ht="15" customHeight="1" x14ac:dyDescent="0.25">
      <c r="A94" s="4"/>
      <c r="B94" s="24">
        <v>87</v>
      </c>
      <c r="C94" s="10" t="s">
        <v>167</v>
      </c>
      <c r="D94" s="29">
        <v>133.57</v>
      </c>
      <c r="E94" s="16"/>
    </row>
    <row r="95" spans="1:8" s="3" customFormat="1" ht="15" customHeight="1" x14ac:dyDescent="0.25">
      <c r="A95" s="4">
        <v>1</v>
      </c>
      <c r="B95" s="24">
        <v>88</v>
      </c>
      <c r="C95" s="10" t="s">
        <v>19</v>
      </c>
      <c r="D95" s="29">
        <v>128.21251786993071</v>
      </c>
      <c r="E95" s="16">
        <v>270.39422818791945</v>
      </c>
    </row>
    <row r="96" spans="1:8" s="3" customFormat="1" ht="15" customHeight="1" x14ac:dyDescent="0.25">
      <c r="A96" s="4"/>
      <c r="B96" s="24">
        <v>89</v>
      </c>
      <c r="C96" s="10" t="s">
        <v>20</v>
      </c>
      <c r="D96" s="29">
        <v>29.217482130069289</v>
      </c>
      <c r="E96" s="16">
        <v>71.03577181208054</v>
      </c>
      <c r="H96" s="15"/>
    </row>
    <row r="97" spans="1:10" s="3" customFormat="1" ht="15" customHeight="1" x14ac:dyDescent="0.25">
      <c r="A97" s="4">
        <v>1</v>
      </c>
      <c r="B97" s="24">
        <v>90</v>
      </c>
      <c r="C97" s="10" t="s">
        <v>21</v>
      </c>
      <c r="D97" s="29">
        <v>71.260000000000005</v>
      </c>
      <c r="E97" s="16">
        <v>159.21</v>
      </c>
      <c r="H97" s="15"/>
    </row>
    <row r="98" spans="1:10" s="3" customFormat="1" ht="15" customHeight="1" x14ac:dyDescent="0.25">
      <c r="A98" s="4"/>
      <c r="B98" s="24">
        <v>91</v>
      </c>
      <c r="C98" s="10" t="s">
        <v>168</v>
      </c>
      <c r="D98" s="29">
        <v>106.85</v>
      </c>
      <c r="E98" s="17"/>
      <c r="H98" s="15"/>
      <c r="I98" s="15"/>
    </row>
    <row r="99" spans="1:10" s="3" customFormat="1" ht="15" customHeight="1" x14ac:dyDescent="0.25">
      <c r="A99" s="4"/>
      <c r="B99" s="24">
        <v>92</v>
      </c>
      <c r="C99" s="10" t="s">
        <v>169</v>
      </c>
      <c r="D99" s="29">
        <v>219.24</v>
      </c>
      <c r="E99" s="17"/>
    </row>
    <row r="100" spans="1:10" s="3" customFormat="1" ht="15" customHeight="1" x14ac:dyDescent="0.25">
      <c r="A100" s="4">
        <v>1</v>
      </c>
      <c r="B100" s="24">
        <v>93</v>
      </c>
      <c r="C100" s="10" t="s">
        <v>22</v>
      </c>
      <c r="D100" s="29">
        <v>68.285105195128153</v>
      </c>
      <c r="E100" s="16">
        <v>155.12682926829268</v>
      </c>
    </row>
    <row r="101" spans="1:10" s="3" customFormat="1" ht="15" customHeight="1" x14ac:dyDescent="0.25">
      <c r="A101" s="4"/>
      <c r="B101" s="24">
        <v>94</v>
      </c>
      <c r="C101" s="10" t="s">
        <v>23</v>
      </c>
      <c r="D101" s="29">
        <v>59.644894804871853</v>
      </c>
      <c r="E101" s="16">
        <v>117.45317073170732</v>
      </c>
    </row>
    <row r="102" spans="1:10" s="3" customFormat="1" ht="15" customHeight="1" x14ac:dyDescent="0.25">
      <c r="A102" s="4"/>
      <c r="B102" s="24">
        <v>95</v>
      </c>
      <c r="C102" s="10" t="s">
        <v>170</v>
      </c>
      <c r="D102" s="29">
        <v>79.98</v>
      </c>
      <c r="E102" s="16"/>
    </row>
    <row r="103" spans="1:10" s="3" customFormat="1" ht="15" customHeight="1" x14ac:dyDescent="0.25">
      <c r="A103" s="4">
        <v>1</v>
      </c>
      <c r="B103" s="24">
        <v>96</v>
      </c>
      <c r="C103" s="10" t="s">
        <v>24</v>
      </c>
      <c r="D103" s="29">
        <v>77.010000000000005</v>
      </c>
      <c r="E103" s="16">
        <v>261.61</v>
      </c>
    </row>
    <row r="104" spans="1:10" s="3" customFormat="1" ht="15" customHeight="1" x14ac:dyDescent="0.25">
      <c r="A104" s="4"/>
      <c r="B104" s="24">
        <v>97</v>
      </c>
      <c r="C104" s="10" t="s">
        <v>171</v>
      </c>
      <c r="D104" s="29">
        <f>171.85+135.66</f>
        <v>307.51</v>
      </c>
      <c r="E104" s="16"/>
    </row>
    <row r="105" spans="1:10" s="3" customFormat="1" ht="15" customHeight="1" x14ac:dyDescent="0.25">
      <c r="A105" s="4"/>
      <c r="B105" s="24">
        <v>98</v>
      </c>
      <c r="C105" s="10" t="s">
        <v>172</v>
      </c>
      <c r="D105" s="29">
        <v>222.52</v>
      </c>
      <c r="E105" s="16"/>
    </row>
    <row r="106" spans="1:10" s="3" customFormat="1" ht="15" customHeight="1" x14ac:dyDescent="0.25">
      <c r="A106" s="4"/>
      <c r="B106" s="24">
        <v>99</v>
      </c>
      <c r="C106" s="10" t="s">
        <v>126</v>
      </c>
      <c r="D106" s="29">
        <v>77.806800921762758</v>
      </c>
      <c r="E106" s="16"/>
    </row>
    <row r="107" spans="1:10" s="7" customFormat="1" ht="15" customHeight="1" x14ac:dyDescent="0.25">
      <c r="A107" s="5"/>
      <c r="B107" s="24">
        <v>100</v>
      </c>
      <c r="C107" s="10" t="s">
        <v>129</v>
      </c>
      <c r="D107" s="29">
        <v>29.305570622161355</v>
      </c>
      <c r="E107" s="16">
        <v>32.306382978723406</v>
      </c>
    </row>
    <row r="108" spans="1:10" s="7" customFormat="1" ht="15" customHeight="1" x14ac:dyDescent="0.25">
      <c r="A108" s="5"/>
      <c r="B108" s="24">
        <v>101</v>
      </c>
      <c r="C108" s="10" t="s">
        <v>127</v>
      </c>
      <c r="D108" s="29">
        <v>26.645469353668737</v>
      </c>
      <c r="E108" s="16">
        <v>45.228936170212762</v>
      </c>
    </row>
    <row r="109" spans="1:10" s="7" customFormat="1" ht="15" customHeight="1" x14ac:dyDescent="0.25">
      <c r="A109" s="5"/>
      <c r="B109" s="24">
        <v>102</v>
      </c>
      <c r="C109" s="10" t="s">
        <v>128</v>
      </c>
      <c r="D109" s="29">
        <v>99.042159102407169</v>
      </c>
      <c r="E109" s="16">
        <v>150.22468085106382</v>
      </c>
    </row>
    <row r="110" spans="1:10" s="3" customFormat="1" ht="15" customHeight="1" x14ac:dyDescent="0.25">
      <c r="A110" s="4">
        <v>5</v>
      </c>
      <c r="B110" s="24">
        <v>103</v>
      </c>
      <c r="C110" s="10" t="s">
        <v>25</v>
      </c>
      <c r="D110" s="29">
        <f>276.98+174.73+139.6+162.47+296.77</f>
        <v>1050.5500000000002</v>
      </c>
      <c r="E110" s="16">
        <f>678.41+430.02+160.84+321.82+572.68</f>
        <v>2163.7699999999995</v>
      </c>
    </row>
    <row r="111" spans="1:10" s="3" customFormat="1" ht="15" customHeight="1" x14ac:dyDescent="0.25">
      <c r="A111" s="4">
        <v>8</v>
      </c>
      <c r="B111" s="24">
        <v>104</v>
      </c>
      <c r="C111" s="10" t="s">
        <v>70</v>
      </c>
      <c r="D111" s="29">
        <v>1015.4823430354124</v>
      </c>
      <c r="E111" s="16">
        <v>2149.2805785123965</v>
      </c>
      <c r="J111" s="15"/>
    </row>
    <row r="112" spans="1:10" s="3" customFormat="1" ht="14.25" customHeight="1" x14ac:dyDescent="0.25">
      <c r="A112" s="4"/>
      <c r="B112" s="24">
        <v>105</v>
      </c>
      <c r="C112" s="10" t="s">
        <v>78</v>
      </c>
      <c r="D112" s="29">
        <v>1136.4376569645872</v>
      </c>
      <c r="E112" s="16">
        <v>2499.069421487603</v>
      </c>
    </row>
    <row r="113" spans="1:5" s="3" customFormat="1" ht="15.75" customHeight="1" x14ac:dyDescent="0.25">
      <c r="A113" s="4">
        <v>2</v>
      </c>
      <c r="B113" s="24">
        <v>106</v>
      </c>
      <c r="C113" s="10" t="s">
        <v>26</v>
      </c>
      <c r="D113" s="29">
        <f>136.34+290.76</f>
        <v>427.1</v>
      </c>
      <c r="E113" s="16">
        <f>253.27+506.08</f>
        <v>759.35</v>
      </c>
    </row>
    <row r="114" spans="1:5" s="3" customFormat="1" ht="15" customHeight="1" x14ac:dyDescent="0.25">
      <c r="A114" s="4">
        <v>5</v>
      </c>
      <c r="B114" s="24">
        <v>107</v>
      </c>
      <c r="C114" s="10" t="s">
        <v>27</v>
      </c>
      <c r="D114" s="29">
        <f>142.38+312.42+270.3+192.99+153.06</f>
        <v>1071.1500000000001</v>
      </c>
      <c r="E114" s="17">
        <f>555.56+358.68+281.77+279.17+685.98</f>
        <v>2161.16</v>
      </c>
    </row>
    <row r="115" spans="1:5" s="3" customFormat="1" x14ac:dyDescent="0.25">
      <c r="C115" s="13" t="s">
        <v>229</v>
      </c>
      <c r="D115" s="32">
        <v>37.93</v>
      </c>
      <c r="E115" s="16">
        <v>112.87</v>
      </c>
    </row>
    <row r="116" spans="1:5" s="3" customFormat="1" ht="15" customHeight="1" x14ac:dyDescent="0.25">
      <c r="A116" s="4"/>
      <c r="B116" s="24"/>
      <c r="C116" s="10" t="s">
        <v>232</v>
      </c>
      <c r="D116" s="29">
        <v>233.52</v>
      </c>
      <c r="E116" s="17">
        <v>318.92</v>
      </c>
    </row>
    <row r="117" spans="1:5" s="3" customFormat="1" ht="15" customHeight="1" x14ac:dyDescent="0.25">
      <c r="A117" s="4"/>
      <c r="B117" s="24">
        <v>109</v>
      </c>
      <c r="C117" s="10" t="s">
        <v>58</v>
      </c>
      <c r="D117" s="29">
        <v>163.18</v>
      </c>
      <c r="E117" s="16">
        <v>262.77</v>
      </c>
    </row>
    <row r="118" spans="1:5" s="3" customFormat="1" ht="15" customHeight="1" x14ac:dyDescent="0.25">
      <c r="A118" s="4"/>
      <c r="B118" s="24"/>
      <c r="C118" s="10" t="s">
        <v>233</v>
      </c>
      <c r="D118" s="29">
        <v>76.12</v>
      </c>
      <c r="E118" s="16">
        <v>128.29</v>
      </c>
    </row>
    <row r="119" spans="1:5" s="3" customFormat="1" ht="15" customHeight="1" x14ac:dyDescent="0.25">
      <c r="A119" s="4"/>
      <c r="B119" s="24"/>
      <c r="C119" s="10" t="s">
        <v>116</v>
      </c>
      <c r="D119" s="29">
        <v>50.114711506352663</v>
      </c>
      <c r="E119" s="16"/>
    </row>
    <row r="120" spans="1:5" s="3" customFormat="1" ht="15" customHeight="1" x14ac:dyDescent="0.25">
      <c r="A120" s="4"/>
      <c r="B120" s="24">
        <v>110</v>
      </c>
      <c r="C120" s="10" t="s">
        <v>79</v>
      </c>
      <c r="D120" s="29">
        <v>19.095288493647331</v>
      </c>
      <c r="E120" s="16">
        <v>48.29</v>
      </c>
    </row>
    <row r="121" spans="1:5" s="3" customFormat="1" ht="15" customHeight="1" x14ac:dyDescent="0.25">
      <c r="A121" s="4"/>
      <c r="B121" s="24">
        <v>111</v>
      </c>
      <c r="C121" s="10" t="s">
        <v>80</v>
      </c>
      <c r="D121" s="29">
        <v>46.23</v>
      </c>
      <c r="E121" s="16">
        <v>88.07</v>
      </c>
    </row>
    <row r="122" spans="1:5" s="3" customFormat="1" ht="15" customHeight="1" x14ac:dyDescent="0.25">
      <c r="A122" s="4"/>
      <c r="B122" s="24">
        <v>112</v>
      </c>
      <c r="C122" s="10" t="s">
        <v>71</v>
      </c>
      <c r="D122" s="29">
        <v>72.37</v>
      </c>
      <c r="E122" s="16">
        <v>174.27</v>
      </c>
    </row>
    <row r="123" spans="1:5" s="3" customFormat="1" ht="15" customHeight="1" x14ac:dyDescent="0.25">
      <c r="A123" s="4"/>
      <c r="B123" s="24"/>
      <c r="C123" s="10" t="s">
        <v>227</v>
      </c>
      <c r="D123" s="29">
        <v>179.41913690705843</v>
      </c>
      <c r="E123" s="16">
        <v>405.97716279069766</v>
      </c>
    </row>
    <row r="124" spans="1:5" s="3" customFormat="1" ht="15" customHeight="1" x14ac:dyDescent="0.25">
      <c r="A124" s="4"/>
      <c r="B124" s="24"/>
      <c r="C124" s="10" t="s">
        <v>228</v>
      </c>
      <c r="D124" s="29">
        <v>21.490863092941563</v>
      </c>
      <c r="E124" s="16">
        <v>51.012837209302326</v>
      </c>
    </row>
    <row r="125" spans="1:5" s="3" customFormat="1" ht="15" customHeight="1" x14ac:dyDescent="0.25">
      <c r="A125" s="4"/>
      <c r="B125" s="24">
        <v>114</v>
      </c>
      <c r="C125" s="10" t="s">
        <v>173</v>
      </c>
      <c r="D125" s="29">
        <v>91.31</v>
      </c>
      <c r="E125" s="4"/>
    </row>
    <row r="126" spans="1:5" s="3" customFormat="1" ht="15" customHeight="1" x14ac:dyDescent="0.25">
      <c r="A126" s="4"/>
      <c r="B126" s="24">
        <v>115</v>
      </c>
      <c r="C126" s="10" t="s">
        <v>174</v>
      </c>
      <c r="D126" s="29">
        <v>85.86</v>
      </c>
      <c r="E126" s="4"/>
    </row>
    <row r="127" spans="1:5" s="3" customFormat="1" ht="15" customHeight="1" x14ac:dyDescent="0.25">
      <c r="A127" s="4"/>
      <c r="B127" s="24">
        <v>116</v>
      </c>
      <c r="C127" s="10" t="s">
        <v>175</v>
      </c>
      <c r="D127" s="29">
        <v>208.28</v>
      </c>
      <c r="E127" s="4"/>
    </row>
    <row r="128" spans="1:5" s="3" customFormat="1" ht="15" customHeight="1" x14ac:dyDescent="0.25">
      <c r="A128" s="4"/>
      <c r="B128" s="24">
        <v>117</v>
      </c>
      <c r="C128" s="10" t="s">
        <v>176</v>
      </c>
      <c r="D128" s="29">
        <v>144.32</v>
      </c>
      <c r="E128" s="4"/>
    </row>
    <row r="129" spans="1:5" s="3" customFormat="1" ht="15" customHeight="1" x14ac:dyDescent="0.25">
      <c r="A129" s="4"/>
      <c r="B129" s="24">
        <v>118</v>
      </c>
      <c r="C129" s="10" t="s">
        <v>177</v>
      </c>
      <c r="D129" s="29">
        <v>139.22999999999999</v>
      </c>
      <c r="E129" s="4"/>
    </row>
    <row r="130" spans="1:5" s="3" customFormat="1" ht="15.75" customHeight="1" x14ac:dyDescent="0.25">
      <c r="A130" s="4">
        <v>3</v>
      </c>
      <c r="B130" s="24">
        <v>119</v>
      </c>
      <c r="C130" s="10" t="s">
        <v>28</v>
      </c>
      <c r="D130" s="29">
        <f>215.17+113.71+224.16</f>
        <v>553.04</v>
      </c>
      <c r="E130" s="4">
        <f>585.62+914.65</f>
        <v>1500.27</v>
      </c>
    </row>
    <row r="131" spans="1:5" s="3" customFormat="1" ht="15" customHeight="1" x14ac:dyDescent="0.25">
      <c r="A131" s="4">
        <v>1</v>
      </c>
      <c r="B131" s="24">
        <v>120</v>
      </c>
      <c r="C131" s="10" t="s">
        <v>29</v>
      </c>
      <c r="D131" s="29">
        <v>210.83</v>
      </c>
      <c r="E131" s="16">
        <v>742.68</v>
      </c>
    </row>
    <row r="132" spans="1:5" s="7" customFormat="1" ht="15" customHeight="1" x14ac:dyDescent="0.25">
      <c r="A132" s="5"/>
      <c r="B132" s="24">
        <v>121</v>
      </c>
      <c r="C132" s="10" t="s">
        <v>132</v>
      </c>
      <c r="D132" s="29">
        <v>194.73</v>
      </c>
      <c r="E132" s="16">
        <v>313.58999999999997</v>
      </c>
    </row>
    <row r="133" spans="1:5" s="3" customFormat="1" ht="15" customHeight="1" x14ac:dyDescent="0.25">
      <c r="A133" s="4"/>
      <c r="B133" s="24">
        <v>122</v>
      </c>
      <c r="C133" s="10" t="s">
        <v>96</v>
      </c>
      <c r="D133" s="29">
        <v>1486.8937898597783</v>
      </c>
      <c r="E133" s="16">
        <v>2775.2940061791965</v>
      </c>
    </row>
    <row r="134" spans="1:5" s="3" customFormat="1" ht="15" customHeight="1" x14ac:dyDescent="0.25">
      <c r="A134" s="4"/>
      <c r="B134" s="24">
        <v>123</v>
      </c>
      <c r="C134" s="10" t="s">
        <v>97</v>
      </c>
      <c r="D134" s="29">
        <v>299.34340507872554</v>
      </c>
      <c r="E134" s="16">
        <v>538.75693099897012</v>
      </c>
    </row>
    <row r="135" spans="1:5" s="3" customFormat="1" ht="15" customHeight="1" x14ac:dyDescent="0.25">
      <c r="A135" s="4"/>
      <c r="B135" s="24">
        <v>124</v>
      </c>
      <c r="C135" s="10" t="s">
        <v>98</v>
      </c>
      <c r="D135" s="29">
        <v>318.17280506149604</v>
      </c>
      <c r="E135" s="16">
        <v>546.70906282183319</v>
      </c>
    </row>
    <row r="136" spans="1:5" s="3" customFormat="1" ht="15" customHeight="1" x14ac:dyDescent="0.25">
      <c r="A136" s="4">
        <v>4</v>
      </c>
      <c r="B136" s="24">
        <v>125</v>
      </c>
      <c r="C136" s="10" t="s">
        <v>74</v>
      </c>
      <c r="D136" s="29">
        <v>227.11066772570825</v>
      </c>
      <c r="E136" s="16">
        <v>714.70043478260868</v>
      </c>
    </row>
    <row r="137" spans="1:5" s="3" customFormat="1" ht="15" customHeight="1" x14ac:dyDescent="0.25">
      <c r="A137" s="4"/>
      <c r="B137" s="24">
        <v>126</v>
      </c>
      <c r="C137" s="10" t="s">
        <v>75</v>
      </c>
      <c r="D137" s="29">
        <v>239.19011011245345</v>
      </c>
      <c r="E137" s="16">
        <v>644.32993043478268</v>
      </c>
    </row>
    <row r="138" spans="1:5" s="3" customFormat="1" ht="15" customHeight="1" x14ac:dyDescent="0.25">
      <c r="A138" s="4"/>
      <c r="B138" s="24">
        <v>127</v>
      </c>
      <c r="C138" s="10" t="s">
        <v>76</v>
      </c>
      <c r="D138" s="29">
        <v>243.73270459707652</v>
      </c>
      <c r="E138" s="16">
        <v>668.51979130434779</v>
      </c>
    </row>
    <row r="139" spans="1:5" s="3" customFormat="1" ht="15" customHeight="1" x14ac:dyDescent="0.25">
      <c r="A139" s="4"/>
      <c r="B139" s="24">
        <v>128</v>
      </c>
      <c r="C139" s="10" t="s">
        <v>77</v>
      </c>
      <c r="D139" s="29">
        <v>144.6865175647618</v>
      </c>
      <c r="E139" s="16">
        <v>501.3898434782609</v>
      </c>
    </row>
    <row r="140" spans="1:5" s="3" customFormat="1" ht="15" customHeight="1" x14ac:dyDescent="0.25">
      <c r="A140" s="4">
        <v>1</v>
      </c>
      <c r="B140" s="24">
        <v>129</v>
      </c>
      <c r="C140" s="10" t="s">
        <v>30</v>
      </c>
      <c r="D140" s="29">
        <v>215.9</v>
      </c>
      <c r="E140" s="16">
        <v>594.38</v>
      </c>
    </row>
    <row r="141" spans="1:5" s="3" customFormat="1" ht="15" customHeight="1" x14ac:dyDescent="0.25">
      <c r="A141" s="4">
        <v>1</v>
      </c>
      <c r="B141" s="24">
        <v>130</v>
      </c>
      <c r="C141" s="10" t="s">
        <v>31</v>
      </c>
      <c r="D141" s="29">
        <v>214.99</v>
      </c>
      <c r="E141" s="16">
        <v>680.05</v>
      </c>
    </row>
    <row r="142" spans="1:5" s="3" customFormat="1" ht="15" customHeight="1" x14ac:dyDescent="0.25">
      <c r="A142" s="4">
        <v>1</v>
      </c>
      <c r="B142" s="24">
        <v>131</v>
      </c>
      <c r="C142" s="10" t="s">
        <v>32</v>
      </c>
      <c r="D142" s="29">
        <v>220.79</v>
      </c>
      <c r="E142" s="16">
        <v>744.93</v>
      </c>
    </row>
    <row r="143" spans="1:5" s="3" customFormat="1" ht="15" customHeight="1" x14ac:dyDescent="0.25">
      <c r="A143" s="4"/>
      <c r="B143" s="24">
        <v>132</v>
      </c>
      <c r="C143" s="10" t="s">
        <v>104</v>
      </c>
      <c r="D143" s="29">
        <v>118.64151520223726</v>
      </c>
      <c r="E143" s="4"/>
    </row>
    <row r="144" spans="1:5" s="3" customFormat="1" ht="15" customHeight="1" x14ac:dyDescent="0.25">
      <c r="A144" s="4"/>
      <c r="B144" s="24">
        <v>133</v>
      </c>
      <c r="C144" s="10" t="s">
        <v>105</v>
      </c>
      <c r="D144" s="29">
        <v>115.39848479776272</v>
      </c>
      <c r="E144" s="16"/>
    </row>
    <row r="145" spans="1:5" s="3" customFormat="1" ht="15" customHeight="1" x14ac:dyDescent="0.25">
      <c r="A145" s="4">
        <v>1</v>
      </c>
      <c r="B145" s="24">
        <v>134</v>
      </c>
      <c r="C145" s="10" t="s">
        <v>33</v>
      </c>
      <c r="D145" s="29">
        <v>93.943102923557475</v>
      </c>
      <c r="E145" s="16">
        <v>163.73260869565217</v>
      </c>
    </row>
    <row r="146" spans="1:5" s="3" customFormat="1" ht="15" customHeight="1" x14ac:dyDescent="0.25">
      <c r="A146" s="4"/>
      <c r="B146" s="24">
        <v>135</v>
      </c>
      <c r="C146" s="10" t="s">
        <v>82</v>
      </c>
      <c r="D146" s="29">
        <v>19.333134988553947</v>
      </c>
      <c r="E146" s="16">
        <v>19.967391304347824</v>
      </c>
    </row>
    <row r="147" spans="1:5" s="3" customFormat="1" ht="15" customHeight="1" x14ac:dyDescent="0.25">
      <c r="A147" s="4"/>
      <c r="B147" s="24">
        <v>136</v>
      </c>
      <c r="C147" s="10" t="s">
        <v>178</v>
      </c>
      <c r="D147" s="29">
        <v>99.503762087888575</v>
      </c>
      <c r="E147" s="4"/>
    </row>
    <row r="148" spans="1:5" s="3" customFormat="1" ht="15" customHeight="1" x14ac:dyDescent="0.25">
      <c r="A148" s="4"/>
      <c r="B148" s="24"/>
      <c r="C148" s="10" t="s">
        <v>214</v>
      </c>
      <c r="D148" s="29">
        <v>92.68</v>
      </c>
      <c r="E148" s="4"/>
    </row>
    <row r="149" spans="1:5" s="3" customFormat="1" ht="15" customHeight="1" x14ac:dyDescent="0.25">
      <c r="A149" s="4">
        <v>1</v>
      </c>
      <c r="B149" s="24">
        <v>137</v>
      </c>
      <c r="C149" s="10" t="s">
        <v>34</v>
      </c>
      <c r="D149" s="29">
        <v>84.08</v>
      </c>
      <c r="E149" s="16">
        <v>160.69</v>
      </c>
    </row>
    <row r="150" spans="1:5" s="3" customFormat="1" ht="15" customHeight="1" x14ac:dyDescent="0.25">
      <c r="A150" s="4"/>
      <c r="B150" s="24">
        <v>138</v>
      </c>
      <c r="C150" s="10" t="s">
        <v>179</v>
      </c>
      <c r="D150" s="29">
        <v>186.11</v>
      </c>
      <c r="E150" s="4"/>
    </row>
    <row r="151" spans="1:5" s="3" customFormat="1" ht="15" customHeight="1" x14ac:dyDescent="0.25">
      <c r="A151" s="4">
        <v>1</v>
      </c>
      <c r="B151" s="24">
        <v>139</v>
      </c>
      <c r="C151" s="10" t="s">
        <v>35</v>
      </c>
      <c r="D151" s="29">
        <v>112.63</v>
      </c>
      <c r="E151" s="16">
        <v>183.14</v>
      </c>
    </row>
    <row r="152" spans="1:5" s="3" customFormat="1" ht="15" customHeight="1" x14ac:dyDescent="0.25">
      <c r="A152" s="4"/>
      <c r="B152" s="24">
        <v>140</v>
      </c>
      <c r="C152" s="10" t="s">
        <v>180</v>
      </c>
      <c r="D152" s="29">
        <v>92</v>
      </c>
      <c r="E152" s="4"/>
    </row>
    <row r="153" spans="1:5" s="3" customFormat="1" ht="15" customHeight="1" x14ac:dyDescent="0.25">
      <c r="A153" s="4"/>
      <c r="B153" s="24">
        <v>141</v>
      </c>
      <c r="C153" s="10" t="s">
        <v>181</v>
      </c>
      <c r="D153" s="29">
        <v>156.18</v>
      </c>
      <c r="E153" s="4"/>
    </row>
    <row r="154" spans="1:5" s="3" customFormat="1" ht="15" customHeight="1" x14ac:dyDescent="0.25">
      <c r="A154" s="4"/>
      <c r="B154" s="24"/>
      <c r="C154" s="10" t="s">
        <v>215</v>
      </c>
      <c r="D154" s="29">
        <v>459.54924038954471</v>
      </c>
      <c r="E154" s="16"/>
    </row>
    <row r="155" spans="1:5" s="3" customFormat="1" ht="15" customHeight="1" x14ac:dyDescent="0.25">
      <c r="A155" s="4"/>
      <c r="B155" s="24">
        <v>142</v>
      </c>
      <c r="C155" s="10" t="s">
        <v>130</v>
      </c>
      <c r="D155" s="29">
        <v>63.382550479065301</v>
      </c>
      <c r="E155" s="16">
        <v>62.271578947368411</v>
      </c>
    </row>
    <row r="156" spans="1:5" s="7" customFormat="1" ht="15" customHeight="1" x14ac:dyDescent="0.25">
      <c r="A156" s="5"/>
      <c r="B156" s="24">
        <v>143</v>
      </c>
      <c r="C156" s="10" t="s">
        <v>131</v>
      </c>
      <c r="D156" s="29">
        <v>46.398209131389926</v>
      </c>
      <c r="E156" s="16">
        <v>288.71368421052631</v>
      </c>
    </row>
    <row r="157" spans="1:5" s="7" customFormat="1" ht="15" customHeight="1" x14ac:dyDescent="0.25">
      <c r="A157" s="5"/>
      <c r="B157" s="24">
        <v>144</v>
      </c>
      <c r="C157" s="10" t="s">
        <v>182</v>
      </c>
      <c r="D157" s="29">
        <f>99.31+251.68</f>
        <v>350.99</v>
      </c>
      <c r="E157" s="4"/>
    </row>
    <row r="158" spans="1:5" s="7" customFormat="1" ht="15" customHeight="1" x14ac:dyDescent="0.25">
      <c r="A158" s="5"/>
      <c r="B158" s="24">
        <v>145</v>
      </c>
      <c r="C158" s="10" t="s">
        <v>183</v>
      </c>
      <c r="D158" s="29">
        <v>192.28</v>
      </c>
      <c r="E158" s="4"/>
    </row>
    <row r="159" spans="1:5" s="7" customFormat="1" ht="15" customHeight="1" x14ac:dyDescent="0.25">
      <c r="A159" s="5"/>
      <c r="B159" s="24">
        <v>146</v>
      </c>
      <c r="C159" s="10" t="s">
        <v>184</v>
      </c>
      <c r="D159" s="29">
        <v>147.83000000000001</v>
      </c>
      <c r="E159" s="4"/>
    </row>
    <row r="160" spans="1:5" s="7" customFormat="1" ht="15" customHeight="1" x14ac:dyDescent="0.25">
      <c r="A160" s="5"/>
      <c r="B160" s="24">
        <v>147</v>
      </c>
      <c r="C160" s="10" t="s">
        <v>185</v>
      </c>
      <c r="D160" s="29">
        <v>80.510000000000005</v>
      </c>
      <c r="E160" s="4"/>
    </row>
    <row r="161" spans="1:5" s="7" customFormat="1" ht="15" customHeight="1" x14ac:dyDescent="0.25">
      <c r="A161" s="5"/>
      <c r="B161" s="24">
        <v>148</v>
      </c>
      <c r="C161" s="10" t="s">
        <v>186</v>
      </c>
      <c r="D161" s="29">
        <v>166.08</v>
      </c>
      <c r="E161" s="4"/>
    </row>
    <row r="162" spans="1:5" s="7" customFormat="1" ht="15" customHeight="1" x14ac:dyDescent="0.25">
      <c r="A162" s="5"/>
      <c r="B162" s="24">
        <v>149</v>
      </c>
      <c r="C162" s="10" t="s">
        <v>187</v>
      </c>
      <c r="D162" s="29">
        <v>189.35</v>
      </c>
      <c r="E162" s="4"/>
    </row>
    <row r="163" spans="1:5" s="7" customFormat="1" ht="15" customHeight="1" x14ac:dyDescent="0.25">
      <c r="A163" s="5"/>
      <c r="B163" s="24">
        <v>150</v>
      </c>
      <c r="C163" s="10" t="s">
        <v>188</v>
      </c>
      <c r="D163" s="29">
        <v>154</v>
      </c>
      <c r="E163" s="4"/>
    </row>
    <row r="164" spans="1:5" s="7" customFormat="1" ht="15" customHeight="1" x14ac:dyDescent="0.25">
      <c r="A164" s="5"/>
      <c r="B164" s="24">
        <v>151</v>
      </c>
      <c r="C164" s="10" t="s">
        <v>189</v>
      </c>
      <c r="D164" s="29">
        <v>153.31</v>
      </c>
      <c r="E164" s="4"/>
    </row>
    <row r="165" spans="1:5" s="7" customFormat="1" ht="15" customHeight="1" x14ac:dyDescent="0.25">
      <c r="A165" s="5"/>
      <c r="B165" s="24">
        <v>152</v>
      </c>
      <c r="C165" s="10" t="s">
        <v>190</v>
      </c>
      <c r="D165" s="29">
        <v>129.91999999999999</v>
      </c>
      <c r="E165" s="4"/>
    </row>
    <row r="166" spans="1:5" s="7" customFormat="1" ht="15" customHeight="1" x14ac:dyDescent="0.25">
      <c r="A166" s="5"/>
      <c r="B166" s="24">
        <v>153</v>
      </c>
      <c r="C166" s="10" t="s">
        <v>191</v>
      </c>
      <c r="D166" s="29">
        <v>146.25</v>
      </c>
      <c r="E166" s="4"/>
    </row>
    <row r="167" spans="1:5" s="7" customFormat="1" ht="15" customHeight="1" x14ac:dyDescent="0.25">
      <c r="A167" s="5"/>
      <c r="B167" s="24">
        <v>154</v>
      </c>
      <c r="C167" s="10" t="s">
        <v>192</v>
      </c>
      <c r="D167" s="29">
        <v>92.43</v>
      </c>
      <c r="E167" s="4"/>
    </row>
    <row r="168" spans="1:5" s="3" customFormat="1" ht="15" customHeight="1" x14ac:dyDescent="0.25">
      <c r="A168" s="4">
        <v>1</v>
      </c>
      <c r="B168" s="24">
        <v>155</v>
      </c>
      <c r="C168" s="10" t="s">
        <v>36</v>
      </c>
      <c r="D168" s="29">
        <v>104.16</v>
      </c>
      <c r="E168" s="16">
        <v>295.48</v>
      </c>
    </row>
    <row r="169" spans="1:5" s="3" customFormat="1" ht="15" customHeight="1" x14ac:dyDescent="0.25">
      <c r="A169" s="4"/>
      <c r="B169" s="24">
        <v>156</v>
      </c>
      <c r="C169" s="10" t="s">
        <v>55</v>
      </c>
      <c r="D169" s="29">
        <f>156.59+216.05</f>
        <v>372.64</v>
      </c>
      <c r="E169" s="4">
        <f>357.17+382.71</f>
        <v>739.88</v>
      </c>
    </row>
    <row r="170" spans="1:5" s="3" customFormat="1" ht="15" customHeight="1" x14ac:dyDescent="0.25">
      <c r="A170" s="4"/>
      <c r="B170" s="24"/>
      <c r="C170" s="10" t="s">
        <v>231</v>
      </c>
      <c r="D170" s="29">
        <f>200.82+234.16+204.61+190.3+93.75</f>
        <v>923.6400000000001</v>
      </c>
      <c r="E170" s="16">
        <f>258.75+272.32+388.76+404.96+175.75</f>
        <v>1500.54</v>
      </c>
    </row>
    <row r="171" spans="1:5" s="3" customFormat="1" ht="15" customHeight="1" x14ac:dyDescent="0.25">
      <c r="A171" s="4"/>
      <c r="B171" s="24">
        <v>157</v>
      </c>
      <c r="C171" s="10" t="s">
        <v>56</v>
      </c>
      <c r="D171" s="29">
        <f>125.09+95.5+203.68+179.45+181.47</f>
        <v>785.19</v>
      </c>
      <c r="E171" s="16">
        <f>491.67+405.61+316.87+438.8+494.42</f>
        <v>2147.37</v>
      </c>
    </row>
    <row r="172" spans="1:5" s="3" customFormat="1" ht="15" customHeight="1" x14ac:dyDescent="0.25">
      <c r="A172" s="4"/>
      <c r="B172" s="24">
        <v>158</v>
      </c>
      <c r="C172" s="10" t="s">
        <v>134</v>
      </c>
      <c r="D172" s="29">
        <f>224.64+239.36+222.5+313.04</f>
        <v>999.54</v>
      </c>
      <c r="E172" s="16">
        <f>836.74+986.38+1253.42+1023.14</f>
        <v>4099.68</v>
      </c>
    </row>
    <row r="173" spans="1:5" s="3" customFormat="1" ht="15" customHeight="1" x14ac:dyDescent="0.25">
      <c r="A173" s="4"/>
      <c r="B173" s="24">
        <v>159</v>
      </c>
      <c r="C173" s="10" t="s">
        <v>193</v>
      </c>
      <c r="D173" s="29">
        <v>205.78</v>
      </c>
      <c r="E173" s="4"/>
    </row>
    <row r="174" spans="1:5" s="3" customFormat="1" ht="17.25" customHeight="1" x14ac:dyDescent="0.25">
      <c r="A174" s="4">
        <v>2</v>
      </c>
      <c r="B174" s="24">
        <v>160</v>
      </c>
      <c r="C174" s="10" t="s">
        <v>37</v>
      </c>
      <c r="D174" s="29">
        <v>285.99</v>
      </c>
      <c r="E174" s="16">
        <v>445.34</v>
      </c>
    </row>
    <row r="175" spans="1:5" s="3" customFormat="1" ht="17.25" customHeight="1" x14ac:dyDescent="0.25">
      <c r="A175" s="4"/>
      <c r="B175" s="24">
        <v>161</v>
      </c>
      <c r="C175" s="10" t="s">
        <v>194</v>
      </c>
      <c r="D175" s="29">
        <v>74.87</v>
      </c>
      <c r="E175" s="4"/>
    </row>
    <row r="176" spans="1:5" s="3" customFormat="1" ht="15" customHeight="1" x14ac:dyDescent="0.25">
      <c r="A176" s="4">
        <v>1</v>
      </c>
      <c r="B176" s="24">
        <v>162</v>
      </c>
      <c r="C176" s="10" t="s">
        <v>38</v>
      </c>
      <c r="D176" s="29">
        <v>132.11000000000001</v>
      </c>
      <c r="E176" s="16">
        <v>436.45</v>
      </c>
    </row>
    <row r="177" spans="1:5" s="3" customFormat="1" ht="15" customHeight="1" x14ac:dyDescent="0.25">
      <c r="A177" s="4">
        <v>1</v>
      </c>
      <c r="B177" s="24">
        <v>163</v>
      </c>
      <c r="C177" s="10" t="s">
        <v>39</v>
      </c>
      <c r="D177" s="29">
        <v>159.76</v>
      </c>
      <c r="E177" s="16">
        <v>481.31</v>
      </c>
    </row>
    <row r="178" spans="1:5" s="3" customFormat="1" ht="15" customHeight="1" x14ac:dyDescent="0.25">
      <c r="A178" s="4"/>
      <c r="B178" s="24">
        <v>164</v>
      </c>
      <c r="C178" s="10" t="s">
        <v>195</v>
      </c>
      <c r="D178" s="29">
        <v>131.37</v>
      </c>
      <c r="E178" s="4"/>
    </row>
    <row r="179" spans="1:5" s="3" customFormat="1" ht="15.75" customHeight="1" x14ac:dyDescent="0.25">
      <c r="A179" s="4"/>
      <c r="B179" s="24">
        <v>165</v>
      </c>
      <c r="C179" s="11" t="s">
        <v>196</v>
      </c>
      <c r="D179" s="29">
        <v>80.62</v>
      </c>
      <c r="E179" s="4"/>
    </row>
    <row r="180" spans="1:5" s="3" customFormat="1" ht="15" customHeight="1" x14ac:dyDescent="0.25">
      <c r="A180" s="4"/>
      <c r="B180" s="24">
        <v>166</v>
      </c>
      <c r="C180" s="10" t="s">
        <v>106</v>
      </c>
      <c r="D180" s="29">
        <v>130.37417908891899</v>
      </c>
      <c r="E180" s="4"/>
    </row>
    <row r="181" spans="1:5" s="3" customFormat="1" ht="15" customHeight="1" x14ac:dyDescent="0.25">
      <c r="A181" s="4"/>
      <c r="B181" s="24">
        <v>167</v>
      </c>
      <c r="C181" s="10" t="s">
        <v>107</v>
      </c>
      <c r="D181" s="29">
        <v>154.825820911081</v>
      </c>
      <c r="E181" s="4"/>
    </row>
    <row r="182" spans="1:5" s="3" customFormat="1" ht="15" customHeight="1" x14ac:dyDescent="0.25">
      <c r="A182" s="4"/>
      <c r="B182" s="24">
        <v>168</v>
      </c>
      <c r="C182" s="10" t="s">
        <v>197</v>
      </c>
      <c r="D182" s="29">
        <v>102.68</v>
      </c>
      <c r="E182" s="4"/>
    </row>
    <row r="183" spans="1:5" s="3" customFormat="1" ht="15" customHeight="1" x14ac:dyDescent="0.25">
      <c r="A183" s="4"/>
      <c r="B183" s="24">
        <v>169</v>
      </c>
      <c r="C183" s="10" t="s">
        <v>41</v>
      </c>
      <c r="D183" s="29">
        <v>121.04707122743083</v>
      </c>
      <c r="E183" s="16">
        <v>301.46052631578948</v>
      </c>
    </row>
    <row r="184" spans="1:5" s="3" customFormat="1" ht="15" customHeight="1" x14ac:dyDescent="0.25">
      <c r="A184" s="4">
        <v>1</v>
      </c>
      <c r="B184" s="24">
        <v>170</v>
      </c>
      <c r="C184" s="10" t="s">
        <v>40</v>
      </c>
      <c r="D184" s="29">
        <v>132.85547723167451</v>
      </c>
      <c r="E184" s="16">
        <v>274.34502923976606</v>
      </c>
    </row>
    <row r="185" spans="1:5" s="3" customFormat="1" ht="15" customHeight="1" x14ac:dyDescent="0.25">
      <c r="A185" s="4"/>
      <c r="B185" s="24">
        <v>171</v>
      </c>
      <c r="C185" s="10" t="s">
        <v>42</v>
      </c>
      <c r="D185" s="29">
        <v>119.90745154089463</v>
      </c>
      <c r="E185" s="16">
        <v>242.44444444444446</v>
      </c>
    </row>
    <row r="186" spans="1:5" s="3" customFormat="1" ht="15" customHeight="1" x14ac:dyDescent="0.25">
      <c r="A186" s="4"/>
      <c r="B186" s="24"/>
      <c r="C186" s="10" t="s">
        <v>223</v>
      </c>
      <c r="D186" s="29">
        <v>52.93</v>
      </c>
      <c r="E186" s="16"/>
    </row>
    <row r="187" spans="1:5" s="3" customFormat="1" ht="15" customHeight="1" x14ac:dyDescent="0.25">
      <c r="A187" s="4">
        <v>1</v>
      </c>
      <c r="B187" s="24">
        <v>172</v>
      </c>
      <c r="C187" s="10" t="s">
        <v>43</v>
      </c>
      <c r="D187" s="29">
        <v>95.21</v>
      </c>
      <c r="E187" s="16">
        <v>258.77</v>
      </c>
    </row>
    <row r="188" spans="1:5" s="3" customFormat="1" ht="15" customHeight="1" x14ac:dyDescent="0.25">
      <c r="A188" s="4">
        <v>1</v>
      </c>
      <c r="B188" s="24">
        <v>173</v>
      </c>
      <c r="C188" s="10" t="s">
        <v>44</v>
      </c>
      <c r="D188" s="29">
        <v>124.4647866566301</v>
      </c>
      <c r="E188" s="16">
        <v>310.23335504885995</v>
      </c>
    </row>
    <row r="189" spans="1:5" s="3" customFormat="1" ht="15" customHeight="1" x14ac:dyDescent="0.25">
      <c r="A189" s="4"/>
      <c r="B189" s="24">
        <v>174</v>
      </c>
      <c r="C189" s="10" t="s">
        <v>65</v>
      </c>
      <c r="D189" s="29">
        <v>65.986380095875759</v>
      </c>
      <c r="E189" s="16">
        <v>157.52781758957656</v>
      </c>
    </row>
    <row r="190" spans="1:5" s="3" customFormat="1" ht="15" customHeight="1" x14ac:dyDescent="0.25">
      <c r="A190" s="4"/>
      <c r="B190" s="24">
        <v>175</v>
      </c>
      <c r="C190" s="10" t="s">
        <v>66</v>
      </c>
      <c r="D190" s="29">
        <v>16.888833247494155</v>
      </c>
      <c r="E190" s="16">
        <v>25.71882736156352</v>
      </c>
    </row>
    <row r="191" spans="1:5" s="3" customFormat="1" ht="15" customHeight="1" x14ac:dyDescent="0.25">
      <c r="A191" s="4">
        <v>1</v>
      </c>
      <c r="B191" s="24">
        <v>176</v>
      </c>
      <c r="C191" s="10" t="s">
        <v>45</v>
      </c>
      <c r="D191" s="29">
        <v>106.20542268870304</v>
      </c>
      <c r="E191" s="16">
        <v>333.39795555555554</v>
      </c>
    </row>
    <row r="192" spans="1:5" s="3" customFormat="1" ht="15" customHeight="1" x14ac:dyDescent="0.25">
      <c r="A192" s="4"/>
      <c r="B192" s="24">
        <v>177</v>
      </c>
      <c r="C192" s="10" t="s">
        <v>46</v>
      </c>
      <c r="D192" s="29">
        <v>74.564577311296972</v>
      </c>
      <c r="E192" s="16">
        <v>226.4120444444444</v>
      </c>
    </row>
    <row r="193" spans="1:7" s="3" customFormat="1" ht="15" customHeight="1" x14ac:dyDescent="0.25">
      <c r="A193" s="4">
        <v>1</v>
      </c>
      <c r="B193" s="24">
        <v>178</v>
      </c>
      <c r="C193" s="10" t="s">
        <v>47</v>
      </c>
      <c r="D193" s="29">
        <v>112.18</v>
      </c>
      <c r="E193" s="16">
        <v>346.19</v>
      </c>
    </row>
    <row r="194" spans="1:7" s="3" customFormat="1" ht="15" customHeight="1" x14ac:dyDescent="0.25">
      <c r="A194" s="4">
        <v>1</v>
      </c>
      <c r="B194" s="24">
        <v>179</v>
      </c>
      <c r="C194" s="10" t="s">
        <v>67</v>
      </c>
      <c r="D194" s="29">
        <v>57.822602365137641</v>
      </c>
      <c r="E194" s="16">
        <v>85.202903225806452</v>
      </c>
      <c r="F194" s="15"/>
      <c r="G194" s="15"/>
    </row>
    <row r="195" spans="1:7" s="3" customFormat="1" ht="15" customHeight="1" x14ac:dyDescent="0.25">
      <c r="A195" s="4"/>
      <c r="B195" s="24">
        <v>180</v>
      </c>
      <c r="C195" s="10" t="s">
        <v>68</v>
      </c>
      <c r="D195" s="29">
        <v>56.13739763486236</v>
      </c>
      <c r="E195" s="16">
        <v>70.167096774193553</v>
      </c>
      <c r="F195" s="15"/>
    </row>
    <row r="196" spans="1:7" s="3" customFormat="1" ht="15" customHeight="1" x14ac:dyDescent="0.25">
      <c r="A196" s="4"/>
      <c r="B196" s="24">
        <v>181</v>
      </c>
      <c r="C196" s="10" t="s">
        <v>48</v>
      </c>
      <c r="D196" s="29">
        <v>68.386566281083248</v>
      </c>
      <c r="E196" s="16">
        <v>116.45</v>
      </c>
    </row>
    <row r="197" spans="1:7" s="3" customFormat="1" ht="15" customHeight="1" x14ac:dyDescent="0.25">
      <c r="A197" s="4"/>
      <c r="B197" s="24">
        <v>182</v>
      </c>
      <c r="C197" s="10" t="s">
        <v>108</v>
      </c>
      <c r="D197" s="29">
        <v>89.593433718916728</v>
      </c>
      <c r="E197" s="4"/>
    </row>
    <row r="198" spans="1:7" s="3" customFormat="1" ht="15" customHeight="1" x14ac:dyDescent="0.25">
      <c r="A198" s="4"/>
      <c r="B198" s="24">
        <v>183</v>
      </c>
      <c r="C198" s="10" t="s">
        <v>198</v>
      </c>
      <c r="D198" s="29">
        <v>168.36</v>
      </c>
      <c r="E198" s="4"/>
    </row>
    <row r="199" spans="1:7" s="3" customFormat="1" ht="15" customHeight="1" x14ac:dyDescent="0.25">
      <c r="A199" s="4"/>
      <c r="B199" s="24">
        <v>184</v>
      </c>
      <c r="C199" s="10" t="s">
        <v>109</v>
      </c>
      <c r="D199" s="29">
        <v>81.163320571280138</v>
      </c>
      <c r="E199" s="4"/>
      <c r="G199" s="15"/>
    </row>
    <row r="200" spans="1:7" s="3" customFormat="1" ht="15" customHeight="1" x14ac:dyDescent="0.25">
      <c r="A200" s="4"/>
      <c r="B200" s="24">
        <v>185</v>
      </c>
      <c r="C200" s="10" t="s">
        <v>110</v>
      </c>
      <c r="D200" s="29">
        <v>51.706679428719859</v>
      </c>
      <c r="E200" s="4"/>
    </row>
    <row r="201" spans="1:7" s="3" customFormat="1" ht="15" customHeight="1" x14ac:dyDescent="0.25">
      <c r="A201" s="4"/>
      <c r="B201" s="24">
        <v>186</v>
      </c>
      <c r="C201" s="10" t="s">
        <v>199</v>
      </c>
      <c r="D201" s="29">
        <v>181.89</v>
      </c>
      <c r="E201" s="4"/>
    </row>
    <row r="202" spans="1:7" s="3" customFormat="1" ht="15" customHeight="1" x14ac:dyDescent="0.25">
      <c r="A202" s="4">
        <v>1</v>
      </c>
      <c r="B202" s="24">
        <v>187</v>
      </c>
      <c r="C202" s="10" t="s">
        <v>49</v>
      </c>
      <c r="D202" s="29">
        <v>100.16</v>
      </c>
      <c r="E202" s="16">
        <v>242.51</v>
      </c>
    </row>
    <row r="203" spans="1:7" s="3" customFormat="1" ht="15" customHeight="1" x14ac:dyDescent="0.25">
      <c r="A203" s="4"/>
      <c r="B203" s="24">
        <v>188</v>
      </c>
      <c r="C203" s="10" t="s">
        <v>200</v>
      </c>
      <c r="D203" s="29">
        <v>112.58</v>
      </c>
      <c r="E203" s="4"/>
    </row>
    <row r="204" spans="1:7" s="3" customFormat="1" ht="15" customHeight="1" x14ac:dyDescent="0.25">
      <c r="A204" s="4">
        <v>1</v>
      </c>
      <c r="B204" s="24">
        <v>189</v>
      </c>
      <c r="C204" s="10" t="s">
        <v>50</v>
      </c>
      <c r="D204" s="29">
        <v>69.489999999999995</v>
      </c>
      <c r="E204" s="16">
        <v>157.02000000000001</v>
      </c>
    </row>
    <row r="205" spans="1:7" s="3" customFormat="1" x14ac:dyDescent="0.25">
      <c r="C205" s="13" t="s">
        <v>230</v>
      </c>
      <c r="D205" s="28">
        <v>52.9</v>
      </c>
      <c r="E205" s="4">
        <v>247.69</v>
      </c>
    </row>
    <row r="206" spans="1:7" s="3" customFormat="1" ht="15" customHeight="1" x14ac:dyDescent="0.25">
      <c r="A206" s="4"/>
      <c r="B206" s="24">
        <v>190</v>
      </c>
      <c r="C206" s="10" t="s">
        <v>201</v>
      </c>
      <c r="D206" s="29">
        <f>74.7+74.19</f>
        <v>148.88999999999999</v>
      </c>
      <c r="E206" s="4"/>
    </row>
    <row r="207" spans="1:7" s="3" customFormat="1" ht="15" customHeight="1" x14ac:dyDescent="0.25">
      <c r="A207" s="4"/>
      <c r="B207" s="24">
        <v>191</v>
      </c>
      <c r="C207" s="10" t="s">
        <v>202</v>
      </c>
      <c r="D207" s="29">
        <v>114.99</v>
      </c>
      <c r="E207" s="4"/>
    </row>
    <row r="208" spans="1:7" s="3" customFormat="1" ht="15" customHeight="1" x14ac:dyDescent="0.25">
      <c r="A208" s="4"/>
      <c r="B208" s="24">
        <v>192</v>
      </c>
      <c r="C208" s="10" t="s">
        <v>203</v>
      </c>
      <c r="D208" s="29">
        <v>107.1</v>
      </c>
      <c r="E208" s="4"/>
    </row>
    <row r="209" spans="1:9" s="3" customFormat="1" ht="15" customHeight="1" x14ac:dyDescent="0.25">
      <c r="A209" s="4"/>
      <c r="B209" s="24">
        <v>193</v>
      </c>
      <c r="C209" s="10" t="s">
        <v>111</v>
      </c>
      <c r="D209" s="29">
        <v>290.48526427687193</v>
      </c>
      <c r="E209" s="4"/>
    </row>
    <row r="210" spans="1:9" s="3" customFormat="1" ht="15" customHeight="1" x14ac:dyDescent="0.25">
      <c r="A210" s="4"/>
      <c r="B210" s="24">
        <v>194</v>
      </c>
      <c r="C210" s="10" t="s">
        <v>69</v>
      </c>
      <c r="D210" s="29">
        <v>6.7847357231280396</v>
      </c>
      <c r="E210" s="16">
        <v>26.85</v>
      </c>
    </row>
    <row r="211" spans="1:9" s="3" customFormat="1" ht="15" customHeight="1" x14ac:dyDescent="0.25">
      <c r="A211" s="4"/>
      <c r="B211" s="24">
        <v>195</v>
      </c>
      <c r="C211" s="10" t="s">
        <v>204</v>
      </c>
      <c r="D211" s="29">
        <v>204.11</v>
      </c>
      <c r="E211" s="4"/>
    </row>
    <row r="212" spans="1:9" s="3" customFormat="1" ht="15" customHeight="1" x14ac:dyDescent="0.25">
      <c r="A212" s="4"/>
      <c r="B212" s="24">
        <v>196</v>
      </c>
      <c r="C212" s="10" t="s">
        <v>217</v>
      </c>
      <c r="D212" s="29">
        <v>172.31</v>
      </c>
      <c r="E212" s="4"/>
      <c r="H212" s="15"/>
    </row>
    <row r="213" spans="1:9" s="3" customFormat="1" ht="15" customHeight="1" x14ac:dyDescent="0.25">
      <c r="A213" s="4"/>
      <c r="B213" s="24">
        <v>197</v>
      </c>
      <c r="C213" s="10" t="s">
        <v>51</v>
      </c>
      <c r="D213" s="29">
        <v>73.228856698968357</v>
      </c>
      <c r="E213" s="16">
        <v>204.99</v>
      </c>
    </row>
    <row r="214" spans="1:9" s="3" customFormat="1" ht="15" customHeight="1" x14ac:dyDescent="0.25">
      <c r="A214" s="4"/>
      <c r="B214" s="24">
        <v>198</v>
      </c>
      <c r="C214" s="10" t="s">
        <v>112</v>
      </c>
      <c r="D214" s="29">
        <v>27.71114330103164</v>
      </c>
      <c r="E214" s="4"/>
    </row>
    <row r="215" spans="1:9" s="3" customFormat="1" ht="15" customHeight="1" x14ac:dyDescent="0.25">
      <c r="A215" s="4"/>
      <c r="B215" s="24">
        <v>199</v>
      </c>
      <c r="C215" s="10" t="s">
        <v>52</v>
      </c>
      <c r="D215" s="29">
        <f>261.44+240.74</f>
        <v>502.18</v>
      </c>
      <c r="E215" s="4">
        <f>623.87+665.94</f>
        <v>1289.81</v>
      </c>
    </row>
    <row r="216" spans="1:9" s="3" customFormat="1" ht="15" customHeight="1" x14ac:dyDescent="0.25">
      <c r="A216" s="4"/>
      <c r="B216" s="24">
        <v>200</v>
      </c>
      <c r="C216" s="10" t="s">
        <v>205</v>
      </c>
      <c r="D216" s="29">
        <v>97.12</v>
      </c>
      <c r="E216" s="4"/>
      <c r="H216" s="15"/>
      <c r="I216" s="15"/>
    </row>
    <row r="217" spans="1:9" s="3" customFormat="1" ht="15" customHeight="1" x14ac:dyDescent="0.25">
      <c r="A217" s="4"/>
      <c r="B217" s="24"/>
      <c r="C217" s="10" t="s">
        <v>224</v>
      </c>
      <c r="D217" s="29">
        <v>90.72</v>
      </c>
      <c r="E217" s="4"/>
      <c r="H217" s="15"/>
      <c r="I217" s="15"/>
    </row>
    <row r="218" spans="1:9" s="3" customFormat="1" ht="15" customHeight="1" x14ac:dyDescent="0.25">
      <c r="A218" s="4"/>
      <c r="B218" s="24"/>
      <c r="C218" s="10" t="s">
        <v>225</v>
      </c>
      <c r="D218" s="29">
        <v>86</v>
      </c>
      <c r="E218" s="4"/>
      <c r="H218" s="15"/>
      <c r="I218" s="15"/>
    </row>
    <row r="219" spans="1:9" s="3" customFormat="1" ht="15" customHeight="1" x14ac:dyDescent="0.25">
      <c r="A219" s="4"/>
      <c r="B219" s="24">
        <v>201</v>
      </c>
      <c r="C219" s="10" t="s">
        <v>206</v>
      </c>
      <c r="D219" s="29">
        <v>100.19</v>
      </c>
      <c r="E219" s="4"/>
    </row>
    <row r="220" spans="1:9" s="3" customFormat="1" ht="15" customHeight="1" x14ac:dyDescent="0.25">
      <c r="A220" s="4"/>
      <c r="B220" s="24">
        <v>202</v>
      </c>
      <c r="C220" s="10" t="s">
        <v>53</v>
      </c>
      <c r="D220" s="29">
        <v>160.59</v>
      </c>
      <c r="E220" s="16">
        <v>353.32</v>
      </c>
    </row>
    <row r="221" spans="1:9" s="3" customFormat="1" ht="15" customHeight="1" x14ac:dyDescent="0.25">
      <c r="A221" s="4"/>
      <c r="B221" s="24">
        <v>203</v>
      </c>
      <c r="C221" s="10" t="s">
        <v>207</v>
      </c>
      <c r="D221" s="29">
        <v>164.16</v>
      </c>
      <c r="E221" s="4"/>
    </row>
    <row r="222" spans="1:9" s="3" customFormat="1" ht="15" customHeight="1" x14ac:dyDescent="0.25">
      <c r="A222" s="4"/>
      <c r="B222" s="24">
        <v>204</v>
      </c>
      <c r="C222" s="10" t="s">
        <v>208</v>
      </c>
      <c r="D222" s="29">
        <v>143.94999999999999</v>
      </c>
      <c r="E222" s="4"/>
    </row>
    <row r="223" spans="1:9" s="3" customFormat="1" ht="15" customHeight="1" x14ac:dyDescent="0.25">
      <c r="A223" s="4"/>
      <c r="B223" s="24">
        <v>205</v>
      </c>
      <c r="C223" s="10" t="s">
        <v>89</v>
      </c>
      <c r="D223" s="29">
        <v>145.59868189107195</v>
      </c>
      <c r="E223" s="16">
        <v>145.28</v>
      </c>
    </row>
    <row r="224" spans="1:9" s="3" customFormat="1" ht="15" customHeight="1" x14ac:dyDescent="0.25">
      <c r="A224" s="4"/>
      <c r="B224" s="24">
        <v>206</v>
      </c>
      <c r="C224" s="10" t="s">
        <v>115</v>
      </c>
      <c r="D224" s="29">
        <v>129.82131810892804</v>
      </c>
      <c r="E224" s="4"/>
    </row>
    <row r="225" spans="1:5" s="3" customFormat="1" ht="15" customHeight="1" x14ac:dyDescent="0.25">
      <c r="A225" s="4"/>
      <c r="B225" s="24">
        <v>207</v>
      </c>
      <c r="C225" s="10" t="s">
        <v>209</v>
      </c>
      <c r="D225" s="29">
        <v>202.65</v>
      </c>
      <c r="E225" s="16"/>
    </row>
    <row r="226" spans="1:5" s="3" customFormat="1" ht="15" customHeight="1" x14ac:dyDescent="0.25">
      <c r="A226" s="4"/>
      <c r="B226" s="24">
        <v>208</v>
      </c>
      <c r="C226" s="10" t="s">
        <v>210</v>
      </c>
      <c r="D226" s="29">
        <v>118.88</v>
      </c>
      <c r="E226" s="4"/>
    </row>
    <row r="227" spans="1:5" s="3" customFormat="1" ht="15" customHeight="1" x14ac:dyDescent="0.25">
      <c r="A227" s="4"/>
      <c r="B227" s="24">
        <v>209</v>
      </c>
      <c r="C227" s="10" t="s">
        <v>211</v>
      </c>
      <c r="D227" s="29">
        <v>136.4</v>
      </c>
      <c r="E227" s="4"/>
    </row>
    <row r="228" spans="1:5" s="3" customFormat="1" ht="15" customHeight="1" x14ac:dyDescent="0.25">
      <c r="A228" s="4"/>
      <c r="B228" s="24">
        <v>210</v>
      </c>
      <c r="C228" s="10" t="s">
        <v>212</v>
      </c>
      <c r="D228" s="29">
        <v>102.91</v>
      </c>
      <c r="E228" s="4"/>
    </row>
    <row r="229" spans="1:5" s="3" customFormat="1" ht="15" customHeight="1" x14ac:dyDescent="0.25">
      <c r="A229" s="4"/>
      <c r="B229" s="24">
        <v>211</v>
      </c>
      <c r="C229" s="10" t="s">
        <v>113</v>
      </c>
      <c r="D229" s="29">
        <v>101.08208630931183</v>
      </c>
      <c r="E229" s="4"/>
    </row>
    <row r="230" spans="1:5" s="3" customFormat="1" ht="15" customHeight="1" x14ac:dyDescent="0.25">
      <c r="A230" s="4"/>
      <c r="B230" s="24">
        <v>212</v>
      </c>
      <c r="C230" s="10" t="s">
        <v>114</v>
      </c>
      <c r="D230" s="29">
        <v>101.27791369068822</v>
      </c>
      <c r="E230" s="4"/>
    </row>
    <row r="231" spans="1:5" s="3" customFormat="1" ht="15" customHeight="1" x14ac:dyDescent="0.25">
      <c r="A231" s="4"/>
      <c r="B231" s="24"/>
      <c r="C231" s="10" t="s">
        <v>226</v>
      </c>
      <c r="D231" s="29">
        <v>91.74</v>
      </c>
      <c r="E231" s="4"/>
    </row>
    <row r="232" spans="1:5" s="3" customFormat="1" ht="15" customHeight="1" x14ac:dyDescent="0.25">
      <c r="A232" s="4"/>
      <c r="B232" s="24">
        <v>213</v>
      </c>
      <c r="C232" s="10" t="s">
        <v>213</v>
      </c>
      <c r="D232" s="29">
        <v>238.37</v>
      </c>
      <c r="E232" s="4"/>
    </row>
    <row r="233" spans="1:5" s="3" customFormat="1" ht="15" customHeight="1" x14ac:dyDescent="0.25">
      <c r="A233" s="4"/>
      <c r="B233" s="14">
        <v>214</v>
      </c>
      <c r="C233" s="10" t="s">
        <v>54</v>
      </c>
      <c r="D233" s="27">
        <v>200.11</v>
      </c>
      <c r="E233" s="16">
        <v>459.46</v>
      </c>
    </row>
    <row r="234" spans="1:5" s="3" customFormat="1" x14ac:dyDescent="0.25">
      <c r="C234" s="8"/>
      <c r="D234" s="22"/>
    </row>
    <row r="235" spans="1:5" s="3" customFormat="1" x14ac:dyDescent="0.25">
      <c r="C235" s="8"/>
      <c r="D235" s="22"/>
    </row>
    <row r="236" spans="1:5" s="3" customFormat="1" x14ac:dyDescent="0.25">
      <c r="C236" s="8"/>
      <c r="D236" s="22"/>
    </row>
    <row r="237" spans="1:5" s="3" customFormat="1" x14ac:dyDescent="0.25">
      <c r="C237" s="8"/>
      <c r="D237" s="22"/>
    </row>
    <row r="238" spans="1:5" s="3" customFormat="1" x14ac:dyDescent="0.25">
      <c r="C238" s="8"/>
      <c r="D238" s="22"/>
    </row>
    <row r="239" spans="1:5" s="3" customFormat="1" x14ac:dyDescent="0.25">
      <c r="C239" s="8"/>
      <c r="D239" s="22"/>
    </row>
    <row r="240" spans="1:5" s="3" customFormat="1" x14ac:dyDescent="0.25">
      <c r="C240" s="8"/>
      <c r="D240" s="22"/>
    </row>
    <row r="241" spans="2:4" s="3" customFormat="1" x14ac:dyDescent="0.25">
      <c r="C241" s="8"/>
      <c r="D241" s="22"/>
    </row>
    <row r="242" spans="2:4" s="3" customFormat="1" x14ac:dyDescent="0.25">
      <c r="C242" s="8"/>
      <c r="D242" s="22"/>
    </row>
    <row r="243" spans="2:4" s="3" customFormat="1" x14ac:dyDescent="0.25">
      <c r="C243" s="8"/>
      <c r="D243" s="22"/>
    </row>
    <row r="244" spans="2:4" s="3" customFormat="1" x14ac:dyDescent="0.25">
      <c r="C244" s="8"/>
      <c r="D244" s="22"/>
    </row>
    <row r="245" spans="2:4" s="3" customFormat="1" x14ac:dyDescent="0.25">
      <c r="C245" s="8"/>
      <c r="D245" s="22"/>
    </row>
    <row r="246" spans="2:4" s="3" customFormat="1" x14ac:dyDescent="0.25">
      <c r="C246" s="8"/>
      <c r="D246" s="22"/>
    </row>
    <row r="247" spans="2:4" s="3" customFormat="1" x14ac:dyDescent="0.25">
      <c r="C247" s="8"/>
      <c r="D247" s="22"/>
    </row>
    <row r="248" spans="2:4" s="3" customFormat="1" x14ac:dyDescent="0.25">
      <c r="C248" s="8"/>
      <c r="D248" s="22"/>
    </row>
    <row r="249" spans="2:4" x14ac:dyDescent="0.25">
      <c r="B249" s="3"/>
      <c r="C249" s="8"/>
      <c r="D249" s="23"/>
    </row>
    <row r="250" spans="2:4" x14ac:dyDescent="0.25">
      <c r="B250" s="3"/>
      <c r="C250" s="8"/>
      <c r="D250" s="23"/>
    </row>
    <row r="251" spans="2:4" x14ac:dyDescent="0.25">
      <c r="B251" s="3"/>
      <c r="C251" s="8"/>
      <c r="D251" s="23"/>
    </row>
    <row r="252" spans="2:4" x14ac:dyDescent="0.25">
      <c r="B252" s="3"/>
      <c r="C252" s="8"/>
      <c r="D252" s="23"/>
    </row>
    <row r="253" spans="2:4" x14ac:dyDescent="0.25">
      <c r="B253" s="3"/>
      <c r="C253" s="8"/>
      <c r="D253" s="23"/>
    </row>
    <row r="254" spans="2:4" x14ac:dyDescent="0.25">
      <c r="B254" s="3"/>
      <c r="C254" s="8"/>
      <c r="D254" s="23"/>
    </row>
    <row r="255" spans="2:4" x14ac:dyDescent="0.25">
      <c r="B255" s="3"/>
      <c r="C255" s="8"/>
      <c r="D255" s="23"/>
    </row>
    <row r="256" spans="2:4" x14ac:dyDescent="0.25">
      <c r="B256" s="3"/>
      <c r="C256" s="8"/>
      <c r="D256" s="23"/>
    </row>
    <row r="257" spans="2:4" x14ac:dyDescent="0.25">
      <c r="B257" s="3"/>
      <c r="C257" s="8"/>
      <c r="D257" s="23"/>
    </row>
    <row r="258" spans="2:4" x14ac:dyDescent="0.25">
      <c r="B258" s="3"/>
      <c r="C258" s="8"/>
      <c r="D258" s="23"/>
    </row>
    <row r="259" spans="2:4" x14ac:dyDescent="0.25">
      <c r="B259" s="3"/>
      <c r="C259" s="8"/>
      <c r="D259" s="23"/>
    </row>
    <row r="260" spans="2:4" x14ac:dyDescent="0.25">
      <c r="B260" s="3"/>
      <c r="C260" s="8"/>
      <c r="D260" s="23"/>
    </row>
    <row r="261" spans="2:4" x14ac:dyDescent="0.25">
      <c r="B261" s="3"/>
      <c r="C261" s="8"/>
      <c r="D261" s="23"/>
    </row>
    <row r="262" spans="2:4" x14ac:dyDescent="0.25">
      <c r="B262" s="3"/>
      <c r="C262" s="8"/>
      <c r="D262" s="23"/>
    </row>
    <row r="263" spans="2:4" x14ac:dyDescent="0.25">
      <c r="B263" s="3"/>
      <c r="C263" s="8"/>
      <c r="D263" s="23"/>
    </row>
    <row r="264" spans="2:4" x14ac:dyDescent="0.25">
      <c r="B264" s="3"/>
      <c r="C264" s="8"/>
      <c r="D264" s="23"/>
    </row>
    <row r="265" spans="2:4" x14ac:dyDescent="0.25">
      <c r="B265" s="3"/>
      <c r="C265" s="8"/>
      <c r="D265" s="23"/>
    </row>
    <row r="266" spans="2:4" x14ac:dyDescent="0.25">
      <c r="B266" s="3"/>
      <c r="C266" s="8"/>
      <c r="D266" s="23"/>
    </row>
    <row r="267" spans="2:4" x14ac:dyDescent="0.25">
      <c r="B267" s="3"/>
      <c r="C267" s="8"/>
      <c r="D267" s="23"/>
    </row>
    <row r="268" spans="2:4" x14ac:dyDescent="0.25">
      <c r="B268" s="3"/>
      <c r="C268" s="8"/>
      <c r="D268" s="23"/>
    </row>
    <row r="269" spans="2:4" x14ac:dyDescent="0.25">
      <c r="B269" s="3"/>
      <c r="C269" s="8"/>
      <c r="D269" s="23"/>
    </row>
    <row r="270" spans="2:4" x14ac:dyDescent="0.25">
      <c r="B270" s="3"/>
      <c r="C270" s="8"/>
      <c r="D270" s="23"/>
    </row>
    <row r="271" spans="2:4" x14ac:dyDescent="0.25">
      <c r="B271" s="3"/>
      <c r="C271" s="8"/>
      <c r="D271" s="23"/>
    </row>
    <row r="272" spans="2:4" x14ac:dyDescent="0.25">
      <c r="B272" s="3"/>
      <c r="C272" s="8"/>
      <c r="D272" s="23"/>
    </row>
    <row r="273" spans="2:4" x14ac:dyDescent="0.25">
      <c r="B273" s="3"/>
      <c r="C273" s="8"/>
      <c r="D273" s="23"/>
    </row>
    <row r="274" spans="2:4" x14ac:dyDescent="0.25">
      <c r="B274" s="3"/>
      <c r="C274" s="8"/>
      <c r="D274" s="23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2022-01-25T14:36:54Z</cp:lastPrinted>
  <dcterms:created xsi:type="dcterms:W3CDTF">2015-12-11T08:13:35Z</dcterms:created>
  <dcterms:modified xsi:type="dcterms:W3CDTF">2022-02-02T07:09:16Z</dcterms:modified>
</cp:coreProperties>
</file>