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97" i="1"/>
  <c r="E196"/>
  <c r="E197" s="1"/>
  <c r="D196"/>
  <c r="C196"/>
  <c r="C197" s="1"/>
  <c r="E189"/>
  <c r="D189"/>
  <c r="C189"/>
  <c r="E185"/>
  <c r="E184"/>
  <c r="D184"/>
  <c r="D185" s="1"/>
  <c r="C184"/>
  <c r="C185" s="1"/>
  <c r="E169"/>
  <c r="D169"/>
  <c r="C169"/>
  <c r="E163"/>
  <c r="E164" s="1"/>
  <c r="D163"/>
  <c r="D164" s="1"/>
  <c r="C163"/>
  <c r="C164" s="1"/>
  <c r="E151"/>
  <c r="D151"/>
  <c r="C151"/>
  <c r="C146"/>
  <c r="E145"/>
  <c r="E146" s="1"/>
  <c r="D145"/>
  <c r="D146" s="1"/>
  <c r="C145"/>
  <c r="E131"/>
  <c r="D131"/>
  <c r="C131"/>
  <c r="D127"/>
  <c r="E126"/>
  <c r="E127" s="1"/>
  <c r="D126"/>
  <c r="C126"/>
  <c r="C127" s="1"/>
  <c r="E111"/>
  <c r="D111"/>
  <c r="C111"/>
  <c r="E108"/>
  <c r="E107"/>
  <c r="D107"/>
  <c r="D108" s="1"/>
  <c r="C107"/>
  <c r="C108" s="1"/>
  <c r="E92"/>
  <c r="D92"/>
  <c r="C92"/>
  <c r="E86"/>
  <c r="E87" s="1"/>
  <c r="D86"/>
  <c r="D87" s="1"/>
  <c r="C86"/>
  <c r="C87" s="1"/>
  <c r="E73"/>
  <c r="D73"/>
  <c r="C73"/>
  <c r="C68"/>
  <c r="E67"/>
  <c r="E68" s="1"/>
  <c r="D67"/>
  <c r="D68" s="1"/>
  <c r="C67"/>
  <c r="E53"/>
  <c r="D53"/>
  <c r="C53"/>
  <c r="D48"/>
  <c r="E47"/>
  <c r="E48" s="1"/>
  <c r="D47"/>
  <c r="C47"/>
  <c r="C48" s="1"/>
  <c r="E33"/>
  <c r="D33"/>
  <c r="C33"/>
  <c r="E27"/>
  <c r="E26"/>
  <c r="D26"/>
  <c r="D27" s="1"/>
  <c r="C26"/>
  <c r="C27" s="1"/>
  <c r="E20"/>
  <c r="D20"/>
  <c r="C20"/>
  <c r="E15"/>
  <c r="D15"/>
  <c r="C15"/>
  <c r="E9"/>
  <c r="D9"/>
  <c r="C9"/>
</calcChain>
</file>

<file path=xl/sharedStrings.xml><?xml version="1.0" encoding="utf-8"?>
<sst xmlns="http://schemas.openxmlformats.org/spreadsheetml/2006/main" count="180" uniqueCount="169">
  <si>
    <t>Адресная программа косметического  ремонта  лестничных клеток на 2017 г.</t>
  </si>
  <si>
    <t>по ООО "ЖКС № 1 Василеостровского  района"</t>
  </si>
  <si>
    <t>№ п.п.</t>
  </si>
  <si>
    <t xml:space="preserve">       Адрес, № л.кл.</t>
  </si>
  <si>
    <t>Объёмы работ</t>
  </si>
  <si>
    <t>Стоимость работ</t>
  </si>
  <si>
    <t>Примечание</t>
  </si>
  <si>
    <t>шт.</t>
  </si>
  <si>
    <t>тыс.кв.м.</t>
  </si>
  <si>
    <t>январь</t>
  </si>
  <si>
    <t>Весельная ул., д. 12 № 2,3</t>
  </si>
  <si>
    <t>хоз/сп</t>
  </si>
  <si>
    <t>февраль</t>
  </si>
  <si>
    <t>ул.Беринга    д.16 №2</t>
  </si>
  <si>
    <t>ул.Беринга    д.22  №3</t>
  </si>
  <si>
    <t>ул.Беринга    д.24 к.1   №2</t>
  </si>
  <si>
    <t>ул.Беринга    д.26 к.1  №2,4</t>
  </si>
  <si>
    <t>март</t>
  </si>
  <si>
    <t>ул.Беринга    д.24 к.3  №1</t>
  </si>
  <si>
    <t>ул.Беринга    д.26 к.3 №1,4</t>
  </si>
  <si>
    <t>Гаванская ул., д. 51 №1</t>
  </si>
  <si>
    <t>23 -я  линия д.28 литера А, л/кл № 3</t>
  </si>
  <si>
    <t>23 -я  линия д.28 литера А, л/кл №  4</t>
  </si>
  <si>
    <t>Гаванская ул., д. 16 лит.А №2</t>
  </si>
  <si>
    <t>Гаванская ул., д. 16лит.А № 4</t>
  </si>
  <si>
    <t>Гаванская ул., д. 11 лит.А №1</t>
  </si>
  <si>
    <t>подр.</t>
  </si>
  <si>
    <t>апрель</t>
  </si>
  <si>
    <t>Гаванская ул., д. 45 №1</t>
  </si>
  <si>
    <t>Малый пр., д.75  №3</t>
  </si>
  <si>
    <t>ул.Шевченко д.22 кор.1 №2</t>
  </si>
  <si>
    <t>Большой пр., д.90 лит.А№3</t>
  </si>
  <si>
    <t>Большой пр., д.90лит.А №4</t>
  </si>
  <si>
    <t>Гаванская ул., д. 33 лит.А  № 5</t>
  </si>
  <si>
    <t>Гаванская ул., д. 37  лит.А№4</t>
  </si>
  <si>
    <t>Гаванская ул., д. 37 лит.А  №5</t>
  </si>
  <si>
    <t>пр.КИМа д.11  лит.А№ 1</t>
  </si>
  <si>
    <t>пр.КИМа д.11 лит.А №  5</t>
  </si>
  <si>
    <t>ул.Беринга    д.18  лит.А №2</t>
  </si>
  <si>
    <t>ул.Беринга    д.20 лит.А №5</t>
  </si>
  <si>
    <t>Весельная ул., д. 10  лит.А №3</t>
  </si>
  <si>
    <t>Весельная ул., д. 10  лит.А №5</t>
  </si>
  <si>
    <t>Гаванская ул., д. 10 лит.А №1</t>
  </si>
  <si>
    <t>Гаванская ул., д. 10 лит.А №3</t>
  </si>
  <si>
    <t>май</t>
  </si>
  <si>
    <t>Канареечная ул., д. 10 №3</t>
  </si>
  <si>
    <t>Наличная ул., д.17  №4</t>
  </si>
  <si>
    <t>Гаванская ул., д. 26 №1</t>
  </si>
  <si>
    <t>Гаванская ул., д. 41 лит.А№1</t>
  </si>
  <si>
    <t>Гаванская ул., д. 41 лит.А  №2</t>
  </si>
  <si>
    <t>Гаванская ул., д. 41 лит.А № 4</t>
  </si>
  <si>
    <t>Кораблестроителей ул., д. 16 к.1 лит.А№1</t>
  </si>
  <si>
    <t>Кораблестроителей ул., д. 16 к.1 лит.А №5</t>
  </si>
  <si>
    <t>Кораблестроителей ул., д. 19 к.1А №1</t>
  </si>
  <si>
    <t>Кораблестроителей ул., д. 19 к.1А №2</t>
  </si>
  <si>
    <t>Кораблестроителей ул., д. 19 к.1А №5</t>
  </si>
  <si>
    <t>Весельная ул., д. 2/93 Б №4</t>
  </si>
  <si>
    <t>Весельная ул., д. 4 Б №8</t>
  </si>
  <si>
    <t>Карташихина ул.,д. 19  лит.А №1</t>
  </si>
  <si>
    <t>Карташихина ул.,д. 19  лит.А №2</t>
  </si>
  <si>
    <t>Карташихина ул.,д. 19  лит.А №4</t>
  </si>
  <si>
    <t>июнь</t>
  </si>
  <si>
    <t>Наличная ул., д.35 к.1  №1</t>
  </si>
  <si>
    <t>Наличная ул., д.35 к.3  №2</t>
  </si>
  <si>
    <t>Наличная ул., д.37 к.4  №2,3</t>
  </si>
  <si>
    <t>Большой пр., д.82 Б №6</t>
  </si>
  <si>
    <t>Гаванская ул., д. 34 лит.А №1</t>
  </si>
  <si>
    <t>Гаванская ул., д. 34 лит.А  №3</t>
  </si>
  <si>
    <t>Кораблестроителей ул., д. 19 к.1А №9</t>
  </si>
  <si>
    <t>Кораблестроителей ул., д. 19 к.1А №10</t>
  </si>
  <si>
    <t>Кораблестроителей ул., д. 19 к.1А №11</t>
  </si>
  <si>
    <t>Гаванская ул., д. 15 №1</t>
  </si>
  <si>
    <t>Малый пр., д.70 лит.А №1</t>
  </si>
  <si>
    <t>Малый пр., д.70 лит.А №2</t>
  </si>
  <si>
    <t>Морская наб., д. 9 лит.В № 16</t>
  </si>
  <si>
    <t>Морская наб., д. 9 лит.В №17</t>
  </si>
  <si>
    <t>Морская наб., д. 9 лит.В № 18</t>
  </si>
  <si>
    <t>июль</t>
  </si>
  <si>
    <t>Малый пр., д. 65 к.1  №3</t>
  </si>
  <si>
    <t>Малый пр., д. 65 к.2  №3</t>
  </si>
  <si>
    <t>Малый пр., д. 67 к.2  №3</t>
  </si>
  <si>
    <t>Весельная ул., д. 11 лит.А №1</t>
  </si>
  <si>
    <t>Кораблестроителей ул., д. 19 к.1В №15</t>
  </si>
  <si>
    <t>Кораблестроителей ул., д. 19 к.1В №16</t>
  </si>
  <si>
    <t>Кораблестроителей ул., д. 19 к.1В №17</t>
  </si>
  <si>
    <t>Морская наб., д. 17 лит.Г  № 7 ( с лифтами)</t>
  </si>
  <si>
    <t>Морская наб., д. 17 лит.Д  № 8 ( с лифтами)</t>
  </si>
  <si>
    <t>Наличная ул., д.21 лит.А  №7</t>
  </si>
  <si>
    <t>Наличная ул., д.21 лит.А  №8</t>
  </si>
  <si>
    <t>Наличная ул., д.21 лит.А №9</t>
  </si>
  <si>
    <t>Гаванская ул., д. 2/97 лит.А  №2</t>
  </si>
  <si>
    <t>Гаванская ул., д. 4 лит.А №1</t>
  </si>
  <si>
    <t>Гаванская ул., д. 19/100 лит.А №3</t>
  </si>
  <si>
    <t>Морская наб., д. 15 лит.А № 1</t>
  </si>
  <si>
    <t>Морская наб., д. 15 лит.А №2</t>
  </si>
  <si>
    <t>август</t>
  </si>
  <si>
    <t>Малый пр., д. 67 к.1  №1, 4, 5</t>
  </si>
  <si>
    <t>Кораблестроителей ул., д. 19 к.1В №18</t>
  </si>
  <si>
    <t>Кораблестроителей ул., д. 19 к.1В №26</t>
  </si>
  <si>
    <t>Морская наб., д. 15 лит.А № 14</t>
  </si>
  <si>
    <t>Морская наб., д. 15 лит.А №16</t>
  </si>
  <si>
    <t>Наличная ул., д.45  к.1 лит.А  №10</t>
  </si>
  <si>
    <t>Наличная ул., д.45  к.1  лит.А №11</t>
  </si>
  <si>
    <t>Морская наб., д. 17 лит.Г № 7 (без лифтов)</t>
  </si>
  <si>
    <t>Морская наб., д. 17 лит.Д  № 8 (без лифтов)</t>
  </si>
  <si>
    <t>Гаванская ул., д. 38 лит.А №5</t>
  </si>
  <si>
    <t>Гаванская ул., д. 42 лит.А  №5</t>
  </si>
  <si>
    <t>Детская ул., д.26  лит.А №2</t>
  </si>
  <si>
    <t>Наличная ул., д.14  лит.А №2</t>
  </si>
  <si>
    <t>Наличная ул., д.14  лит.А №5</t>
  </si>
  <si>
    <t>Наличная ул., д.23  лит.А №1</t>
  </si>
  <si>
    <t>сентябрь</t>
  </si>
  <si>
    <t>ул.Нахимова д.2/30  №2, 7</t>
  </si>
  <si>
    <t>ул.Нахимова д.4 №2</t>
  </si>
  <si>
    <t>Детская ул., д.11 лит.А №2</t>
  </si>
  <si>
    <t>Кораблестроителей ул., д. 16 к.1 лит.А №8</t>
  </si>
  <si>
    <t>Кораблестроителей ул., д. 16 к.1 лит.А №10</t>
  </si>
  <si>
    <t>Кораблестроителей ул., д. 19 к.2 лит.А№2</t>
  </si>
  <si>
    <t>Кораблестроителей ул., д. 19 к.2 лит.А №3</t>
  </si>
  <si>
    <t>Наличная ул., д.22  лит.А  №8</t>
  </si>
  <si>
    <t>Наличная ул., д.22 лит.А   №9</t>
  </si>
  <si>
    <t>Гаванская ул., д. 48 лит.А №4</t>
  </si>
  <si>
    <t>Гаванская ул., д. 49 лит.А№3</t>
  </si>
  <si>
    <t>пр.КИМа д.13 лит.А №1</t>
  </si>
  <si>
    <t>Морская наб., д. 17 лит.Ж  № 12( с лифтами)</t>
  </si>
  <si>
    <t>Морская наб., д. 17 лит.Ж  № 12 (без лифтов)</t>
  </si>
  <si>
    <t>ул.Шевченко д. 2  лит.А№1</t>
  </si>
  <si>
    <t>октябрь</t>
  </si>
  <si>
    <r>
      <t xml:space="preserve">Среднегаванский пр., д. 2/20  № 4,5 </t>
    </r>
    <r>
      <rPr>
        <b/>
        <sz val="11"/>
        <color rgb="FFFF0000"/>
        <rFont val="CG Times"/>
        <family val="1"/>
      </rPr>
      <t>после окон пвх</t>
    </r>
  </si>
  <si>
    <t>Малый  пр., д. 67 к.2 №2</t>
  </si>
  <si>
    <t>Средний пр., д. 96 №1</t>
  </si>
  <si>
    <t>Кораблестроителей ул., д. 22 к.1А №6</t>
  </si>
  <si>
    <t>Кораблестроителей ул., д. 22 к.1А №7</t>
  </si>
  <si>
    <t>Наличная ул., д.36 к.1  лит.А №3</t>
  </si>
  <si>
    <t>Наличная ул., д.36 к.3 лит.А  №4</t>
  </si>
  <si>
    <t>Опочинина ул., д. 33  лит.А №1</t>
  </si>
  <si>
    <t>Среднегаванский пр., д. 1 лит.А  № 2</t>
  </si>
  <si>
    <t>Наличная ул., д.27 лит.А №1</t>
  </si>
  <si>
    <t>Опочинина ул., д. 6 лит.А №1</t>
  </si>
  <si>
    <t>Остоумова ул., д.7/9 Б №1</t>
  </si>
  <si>
    <t>Средний пр., д. 99/18А  №1</t>
  </si>
  <si>
    <t>Средний пр., д. 99/18А  №2</t>
  </si>
  <si>
    <t>ноябрь</t>
  </si>
  <si>
    <t>ул.Нахимова д.8 к.3 №2</t>
  </si>
  <si>
    <t>ул.Шевченко д.38 №3</t>
  </si>
  <si>
    <t>Наличная ул., д. 37 к.4  №4</t>
  </si>
  <si>
    <t>Большой пр., д.82 А №3</t>
  </si>
  <si>
    <t>Гаванская ул., д. 34 лит.А №4</t>
  </si>
  <si>
    <t>Косая линия д.24/25лит.А  №4</t>
  </si>
  <si>
    <t>Косая линия д.24/25 лит.А  №6</t>
  </si>
  <si>
    <t>Косая линия д.24/25 лит.А  №7</t>
  </si>
  <si>
    <t>ул.Шевченко д.9 лит.А №2</t>
  </si>
  <si>
    <t>Косая линия д.24/25 лит.А №8</t>
  </si>
  <si>
    <t>Косая линия д.24/25 лит.А №9</t>
  </si>
  <si>
    <t>Гаванская ул., д. 32  лит.А №1</t>
  </si>
  <si>
    <t>Гаванская ул., д. 32  лит.А №4</t>
  </si>
  <si>
    <t>Гаванская ул., д. 32  лит.А №5</t>
  </si>
  <si>
    <t>ул.Нахимова д.7 к.3 лит.А №1</t>
  </si>
  <si>
    <t>Средний пр., д. 99/18Б  №8</t>
  </si>
  <si>
    <t>ул.Шевченко д.17 лит.А №1</t>
  </si>
  <si>
    <t>декабрь</t>
  </si>
  <si>
    <t>ул.Шевченко д.30 №1</t>
  </si>
  <si>
    <t>ул.Шевченко д.31 № 1</t>
  </si>
  <si>
    <t>20 линия д. 13 лит. А   №3</t>
  </si>
  <si>
    <t>ул.Шевченко д.23 кор.1 лит.А№1</t>
  </si>
  <si>
    <t>ул.Шевченко д.5/6 лит.А  №1</t>
  </si>
  <si>
    <t>Весельная ул., д.5 лит.А №3</t>
  </si>
  <si>
    <t>Наличная ул., д. 18 лит.Б №1</t>
  </si>
  <si>
    <t>ул.Шевченко д.28 лит.А №3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</si>
</sst>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.00_ ;[Red]\-#,##0.00\ "/>
    <numFmt numFmtId="166" formatCode="#,##0_ ;[Red]\-#,##0\ "/>
    <numFmt numFmtId="167" formatCode="#,##0.000_ ;[Red]\-#,##0.000\ "/>
    <numFmt numFmtId="168" formatCode="dd/mm/yy;@"/>
  </numFmts>
  <fonts count="16">
    <font>
      <sz val="11"/>
      <color theme="1"/>
      <name val="Calibri"/>
      <family val="2"/>
      <charset val="204"/>
      <scheme val="minor"/>
    </font>
    <font>
      <b/>
      <sz val="11"/>
      <color indexed="8"/>
      <name val="CG Times"/>
      <family val="1"/>
    </font>
    <font>
      <b/>
      <sz val="11"/>
      <color theme="1"/>
      <name val="CG Times"/>
      <family val="1"/>
    </font>
    <font>
      <sz val="11"/>
      <color theme="1"/>
      <name val="CG Times"/>
      <family val="1"/>
    </font>
    <font>
      <sz val="9"/>
      <name val="CG Times"/>
      <family val="1"/>
    </font>
    <font>
      <sz val="9"/>
      <color indexed="8"/>
      <name val="CG Times"/>
      <family val="1"/>
    </font>
    <font>
      <b/>
      <i/>
      <sz val="11"/>
      <name val="CG Times"/>
      <family val="1"/>
    </font>
    <font>
      <sz val="11"/>
      <color indexed="8"/>
      <name val="CG Times"/>
      <family val="1"/>
    </font>
    <font>
      <sz val="11"/>
      <color theme="1"/>
      <name val="Calibri"/>
      <family val="2"/>
      <scheme val="minor"/>
    </font>
    <font>
      <sz val="11"/>
      <name val="CG Times"/>
      <family val="1"/>
    </font>
    <font>
      <b/>
      <sz val="11"/>
      <name val="CG Times"/>
      <family val="1"/>
    </font>
    <font>
      <b/>
      <i/>
      <sz val="11"/>
      <color indexed="8"/>
      <name val="CG Times"/>
      <family val="1"/>
    </font>
    <font>
      <sz val="10"/>
      <name val="Arial"/>
      <family val="2"/>
      <charset val="204"/>
    </font>
    <font>
      <b/>
      <sz val="11"/>
      <color rgb="FFFF0000"/>
      <name val="CG Times"/>
      <family val="1"/>
    </font>
    <font>
      <sz val="10"/>
      <color theme="1"/>
      <name val="Times New Roman"/>
      <family val="1"/>
      <charset val="204"/>
    </font>
    <font>
      <sz val="8"/>
      <color theme="1"/>
      <name val="CG 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2" fillId="0" borderId="0"/>
  </cellStyleXfs>
  <cellXfs count="6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0" fontId="6" fillId="0" borderId="1" xfId="0" applyFont="1" applyFill="1" applyBorder="1" applyAlignment="1">
      <alignment horizontal="center" vertical="center" wrapText="1"/>
    </xf>
    <xf numFmtId="1" fontId="3" fillId="0" borderId="0" xfId="0" applyNumberFormat="1" applyFont="1" applyFill="1"/>
    <xf numFmtId="0" fontId="7" fillId="2" borderId="1" xfId="0" applyFont="1" applyFill="1" applyBorder="1" applyAlignment="1">
      <alignment horizontal="center"/>
    </xf>
    <xf numFmtId="0" fontId="9" fillId="2" borderId="1" xfId="1" applyFont="1" applyFill="1" applyBorder="1" applyAlignment="1">
      <alignment horizontal="left" vertical="center"/>
    </xf>
    <xf numFmtId="2" fontId="9" fillId="2" borderId="1" xfId="1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1" fontId="10" fillId="2" borderId="1" xfId="1" applyNumberFormat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165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 vertical="center"/>
    </xf>
    <xf numFmtId="2" fontId="9" fillId="2" borderId="1" xfId="2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/>
    <xf numFmtId="1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" fontId="10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66" fontId="10" fillId="2" borderId="1" xfId="0" applyNumberFormat="1" applyFont="1" applyFill="1" applyBorder="1" applyAlignment="1">
      <alignment horizontal="center" vertical="center"/>
    </xf>
    <xf numFmtId="167" fontId="10" fillId="2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/>
    </xf>
    <xf numFmtId="168" fontId="9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/>
    <xf numFmtId="0" fontId="9" fillId="2" borderId="2" xfId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/>
    </xf>
    <xf numFmtId="4" fontId="14" fillId="2" borderId="2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3" fillId="0" borderId="0" xfId="0" applyFont="1" applyFill="1" applyAlignment="1">
      <alignment horizontal="center"/>
    </xf>
    <xf numFmtId="0" fontId="15" fillId="0" borderId="0" xfId="0" applyFont="1" applyFill="1" applyAlignment="1"/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9"/>
  <sheetViews>
    <sheetView tabSelected="1" workbookViewId="0">
      <selection activeCell="K14" sqref="K14"/>
    </sheetView>
  </sheetViews>
  <sheetFormatPr defaultColWidth="12.5703125" defaultRowHeight="15"/>
  <cols>
    <col min="1" max="1" width="4" style="60" customWidth="1"/>
    <col min="2" max="2" width="45" style="3" customWidth="1"/>
    <col min="3" max="3" width="6" style="3" customWidth="1"/>
    <col min="4" max="4" width="10.140625" style="3" customWidth="1"/>
    <col min="5" max="5" width="14.140625" style="3" customWidth="1"/>
    <col min="6" max="6" width="10.28515625" style="3" customWidth="1"/>
    <col min="7" max="16384" width="12.5703125" style="3"/>
  </cols>
  <sheetData>
    <row r="2" spans="1:9">
      <c r="A2" s="1"/>
      <c r="B2" s="2" t="s">
        <v>0</v>
      </c>
      <c r="C2" s="2"/>
      <c r="D2" s="2"/>
      <c r="E2" s="2"/>
      <c r="F2" s="1"/>
    </row>
    <row r="3" spans="1:9">
      <c r="A3" s="3"/>
      <c r="B3" s="4" t="s">
        <v>1</v>
      </c>
      <c r="C3" s="4"/>
      <c r="D3" s="4"/>
      <c r="E3" s="4"/>
      <c r="F3" s="1"/>
    </row>
    <row r="4" spans="1:9">
      <c r="A4" s="5"/>
      <c r="B4" s="5"/>
      <c r="C4" s="5"/>
      <c r="D4" s="5"/>
      <c r="E4" s="5"/>
      <c r="F4" s="5"/>
    </row>
    <row r="5" spans="1:9">
      <c r="A5" s="6" t="s">
        <v>2</v>
      </c>
      <c r="B5" s="7" t="s">
        <v>3</v>
      </c>
      <c r="C5" s="8" t="s">
        <v>4</v>
      </c>
      <c r="D5" s="8"/>
      <c r="E5" s="9" t="s">
        <v>5</v>
      </c>
      <c r="F5" s="9" t="s">
        <v>6</v>
      </c>
    </row>
    <row r="6" spans="1:9">
      <c r="A6" s="6"/>
      <c r="B6" s="10"/>
      <c r="C6" s="11" t="s">
        <v>7</v>
      </c>
      <c r="D6" s="11" t="s">
        <v>8</v>
      </c>
      <c r="E6" s="9"/>
      <c r="F6" s="9"/>
      <c r="I6" s="12"/>
    </row>
    <row r="7" spans="1:9">
      <c r="A7" s="13" t="s">
        <v>9</v>
      </c>
      <c r="B7" s="13"/>
      <c r="C7" s="13"/>
      <c r="D7" s="13"/>
      <c r="E7" s="13"/>
      <c r="F7" s="13"/>
      <c r="I7" s="14"/>
    </row>
    <row r="8" spans="1:9">
      <c r="A8" s="15">
        <v>1</v>
      </c>
      <c r="B8" s="16" t="s">
        <v>10</v>
      </c>
      <c r="C8" s="17">
        <v>2</v>
      </c>
      <c r="D8" s="18">
        <v>0.54800000000000004</v>
      </c>
      <c r="E8" s="19">
        <v>172.93799999999999</v>
      </c>
      <c r="F8" s="20"/>
      <c r="I8" s="12"/>
    </row>
    <row r="9" spans="1:9">
      <c r="A9" s="15"/>
      <c r="B9" s="16"/>
      <c r="C9" s="21">
        <f>C8</f>
        <v>2</v>
      </c>
      <c r="D9" s="22">
        <f t="shared" ref="D9:E9" si="0">D8</f>
        <v>0.54800000000000004</v>
      </c>
      <c r="E9" s="22">
        <f t="shared" si="0"/>
        <v>172.93799999999999</v>
      </c>
      <c r="F9" s="23" t="s">
        <v>11</v>
      </c>
    </row>
    <row r="10" spans="1:9">
      <c r="A10" s="24" t="s">
        <v>12</v>
      </c>
      <c r="B10" s="24"/>
      <c r="C10" s="24"/>
      <c r="D10" s="24"/>
      <c r="E10" s="24"/>
      <c r="F10" s="24"/>
    </row>
    <row r="11" spans="1:9">
      <c r="A11" s="15"/>
      <c r="B11" s="16" t="s">
        <v>13</v>
      </c>
      <c r="C11" s="19">
        <v>1</v>
      </c>
      <c r="D11" s="25">
        <v>0.30099999999999999</v>
      </c>
      <c r="E11" s="19">
        <v>66.772999999999996</v>
      </c>
      <c r="F11" s="23"/>
    </row>
    <row r="12" spans="1:9">
      <c r="A12" s="15"/>
      <c r="B12" s="16" t="s">
        <v>14</v>
      </c>
      <c r="C12" s="19">
        <v>1</v>
      </c>
      <c r="D12" s="19">
        <v>0.28399999999999997</v>
      </c>
      <c r="E12" s="19">
        <v>106.922</v>
      </c>
      <c r="F12" s="23"/>
    </row>
    <row r="13" spans="1:9">
      <c r="A13" s="15"/>
      <c r="B13" s="16" t="s">
        <v>15</v>
      </c>
      <c r="C13" s="19">
        <v>1</v>
      </c>
      <c r="D13" s="19">
        <v>0.28399999999999997</v>
      </c>
      <c r="E13" s="19">
        <v>65.674000000000007</v>
      </c>
      <c r="F13" s="23"/>
    </row>
    <row r="14" spans="1:9">
      <c r="A14" s="15"/>
      <c r="B14" s="26" t="s">
        <v>16</v>
      </c>
      <c r="C14" s="19">
        <v>2</v>
      </c>
      <c r="D14" s="19">
        <v>0.63200000000000001</v>
      </c>
      <c r="E14" s="19">
        <v>252.142</v>
      </c>
      <c r="F14" s="20"/>
    </row>
    <row r="15" spans="1:9">
      <c r="A15" s="15"/>
      <c r="B15" s="16"/>
      <c r="C15" s="27">
        <f>C14+C13+C12+C11</f>
        <v>5</v>
      </c>
      <c r="D15" s="27">
        <f t="shared" ref="D15:E15" si="1">D14+D13+D12+D11</f>
        <v>1.5009999999999999</v>
      </c>
      <c r="E15" s="27">
        <f t="shared" si="1"/>
        <v>491.51100000000008</v>
      </c>
      <c r="F15" s="23" t="s">
        <v>11</v>
      </c>
    </row>
    <row r="16" spans="1:9">
      <c r="A16" s="28" t="s">
        <v>17</v>
      </c>
      <c r="B16" s="28"/>
      <c r="C16" s="28"/>
      <c r="D16" s="28"/>
      <c r="E16" s="28"/>
      <c r="F16" s="28"/>
    </row>
    <row r="17" spans="1:10">
      <c r="A17" s="15"/>
      <c r="B17" s="16" t="s">
        <v>18</v>
      </c>
      <c r="C17" s="29">
        <v>1</v>
      </c>
      <c r="D17" s="30">
        <v>0.29699999999999999</v>
      </c>
      <c r="E17" s="31">
        <v>67.369</v>
      </c>
      <c r="F17" s="23"/>
    </row>
    <row r="18" spans="1:10">
      <c r="A18" s="15"/>
      <c r="B18" s="16" t="s">
        <v>19</v>
      </c>
      <c r="C18" s="19">
        <v>2</v>
      </c>
      <c r="D18" s="19">
        <v>0.6</v>
      </c>
      <c r="E18" s="32">
        <v>177.79599999999999</v>
      </c>
      <c r="F18" s="23"/>
    </row>
    <row r="19" spans="1:10">
      <c r="A19" s="15"/>
      <c r="B19" s="33" t="s">
        <v>20</v>
      </c>
      <c r="C19" s="19">
        <v>1</v>
      </c>
      <c r="D19" s="19">
        <v>0.35</v>
      </c>
      <c r="E19" s="19">
        <v>84.924000000000007</v>
      </c>
      <c r="F19" s="20"/>
    </row>
    <row r="20" spans="1:10">
      <c r="A20" s="20"/>
      <c r="B20" s="16"/>
      <c r="C20" s="34">
        <f>C19+C18+C17</f>
        <v>4</v>
      </c>
      <c r="D20" s="35">
        <f t="shared" ref="D20:E20" si="2">D19+D18+D17</f>
        <v>1.2469999999999999</v>
      </c>
      <c r="E20" s="35">
        <f t="shared" si="2"/>
        <v>330.08900000000006</v>
      </c>
      <c r="F20" s="23" t="s">
        <v>11</v>
      </c>
    </row>
    <row r="21" spans="1:10">
      <c r="A21" s="20"/>
      <c r="B21" s="16" t="s">
        <v>21</v>
      </c>
      <c r="C21" s="34">
        <v>1</v>
      </c>
      <c r="D21" s="32">
        <v>0.40699999999999997</v>
      </c>
      <c r="E21" s="32">
        <v>149.935</v>
      </c>
      <c r="F21" s="23"/>
    </row>
    <row r="22" spans="1:10">
      <c r="A22" s="20"/>
      <c r="B22" s="16" t="s">
        <v>22</v>
      </c>
      <c r="C22" s="34">
        <v>1</v>
      </c>
      <c r="D22" s="32">
        <v>0.26200000000000001</v>
      </c>
      <c r="E22" s="32">
        <v>74.864999999999995</v>
      </c>
      <c r="F22" s="23"/>
    </row>
    <row r="23" spans="1:10">
      <c r="A23" s="20"/>
      <c r="B23" s="16" t="s">
        <v>23</v>
      </c>
      <c r="C23" s="34">
        <v>1</v>
      </c>
      <c r="D23" s="32">
        <v>0.53500000000000003</v>
      </c>
      <c r="E23" s="32">
        <v>188.864</v>
      </c>
      <c r="F23" s="23"/>
    </row>
    <row r="24" spans="1:10">
      <c r="A24" s="20"/>
      <c r="B24" s="16" t="s">
        <v>24</v>
      </c>
      <c r="C24" s="34">
        <v>1</v>
      </c>
      <c r="D24" s="32">
        <v>0.53500000000000003</v>
      </c>
      <c r="E24" s="32">
        <v>189.12</v>
      </c>
      <c r="F24" s="23"/>
    </row>
    <row r="25" spans="1:10">
      <c r="A25" s="20"/>
      <c r="B25" s="16" t="s">
        <v>25</v>
      </c>
      <c r="C25" s="34">
        <v>1</v>
      </c>
      <c r="D25" s="35">
        <v>0.61</v>
      </c>
      <c r="E25" s="35">
        <v>268.31799999999998</v>
      </c>
      <c r="F25" s="23"/>
    </row>
    <row r="26" spans="1:10">
      <c r="A26" s="20"/>
      <c r="B26" s="16"/>
      <c r="C26" s="34">
        <f>SUM(C21:C25)</f>
        <v>5</v>
      </c>
      <c r="D26" s="35">
        <f>SUM(D21:D25)</f>
        <v>2.3490000000000002</v>
      </c>
      <c r="E26" s="35">
        <f>SUM(E21:E25)</f>
        <v>871.10199999999998</v>
      </c>
      <c r="F26" s="23" t="s">
        <v>26</v>
      </c>
    </row>
    <row r="27" spans="1:10">
      <c r="A27" s="20"/>
      <c r="B27" s="16"/>
      <c r="C27" s="34">
        <f>C26+C20</f>
        <v>9</v>
      </c>
      <c r="D27" s="36">
        <f t="shared" ref="D27:E27" si="3">D26+D20</f>
        <v>3.5960000000000001</v>
      </c>
      <c r="E27" s="36">
        <f t="shared" si="3"/>
        <v>1201.191</v>
      </c>
      <c r="F27" s="23"/>
    </row>
    <row r="28" spans="1:10">
      <c r="A28" s="37" t="s">
        <v>27</v>
      </c>
      <c r="B28" s="37"/>
      <c r="C28" s="37"/>
      <c r="D28" s="37"/>
      <c r="E28" s="37"/>
      <c r="F28" s="37"/>
      <c r="J28" s="38"/>
    </row>
    <row r="29" spans="1:10">
      <c r="A29" s="15"/>
      <c r="B29" s="16"/>
      <c r="C29" s="19"/>
      <c r="D29" s="25"/>
      <c r="E29" s="19"/>
      <c r="F29" s="23"/>
      <c r="J29" s="39"/>
    </row>
    <row r="30" spans="1:10">
      <c r="A30" s="15"/>
      <c r="B30" s="16" t="s">
        <v>28</v>
      </c>
      <c r="C30" s="19">
        <v>1</v>
      </c>
      <c r="D30" s="19">
        <v>0.248</v>
      </c>
      <c r="E30" s="19">
        <v>77.73</v>
      </c>
      <c r="F30" s="23"/>
      <c r="J30" s="39"/>
    </row>
    <row r="31" spans="1:10">
      <c r="A31" s="15"/>
      <c r="B31" s="26" t="s">
        <v>29</v>
      </c>
      <c r="C31" s="19">
        <v>1</v>
      </c>
      <c r="D31" s="19">
        <v>0.28610000000000002</v>
      </c>
      <c r="E31" s="18">
        <v>68.016999999999996</v>
      </c>
      <c r="F31" s="20"/>
      <c r="J31" s="39"/>
    </row>
    <row r="32" spans="1:10">
      <c r="A32" s="15"/>
      <c r="B32" s="16" t="s">
        <v>30</v>
      </c>
      <c r="C32" s="19">
        <v>1</v>
      </c>
      <c r="D32" s="19">
        <v>0.34100000000000003</v>
      </c>
      <c r="E32" s="19">
        <v>159.43700000000001</v>
      </c>
      <c r="F32" s="20"/>
      <c r="J32" s="39"/>
    </row>
    <row r="33" spans="1:10">
      <c r="A33" s="20"/>
      <c r="B33" s="16"/>
      <c r="C33" s="40">
        <f>C32+C31+C30</f>
        <v>3</v>
      </c>
      <c r="D33" s="41">
        <f t="shared" ref="D33:E33" si="4">D32+D31+D30</f>
        <v>0.87509999999999999</v>
      </c>
      <c r="E33" s="41">
        <f t="shared" si="4"/>
        <v>305.18400000000003</v>
      </c>
      <c r="F33" s="23" t="s">
        <v>11</v>
      </c>
      <c r="J33" s="39"/>
    </row>
    <row r="34" spans="1:10">
      <c r="A34" s="20"/>
      <c r="B34" s="16" t="s">
        <v>31</v>
      </c>
      <c r="C34" s="29">
        <v>1</v>
      </c>
      <c r="D34" s="18">
        <v>0.31</v>
      </c>
      <c r="E34" s="18">
        <v>124.193</v>
      </c>
      <c r="F34" s="23"/>
      <c r="J34" s="39"/>
    </row>
    <row r="35" spans="1:10">
      <c r="A35" s="20"/>
      <c r="B35" s="16" t="s">
        <v>32</v>
      </c>
      <c r="C35" s="29">
        <v>1</v>
      </c>
      <c r="D35" s="18">
        <v>0.495</v>
      </c>
      <c r="E35" s="18">
        <v>204.66399999999999</v>
      </c>
      <c r="F35" s="23"/>
      <c r="J35" s="39"/>
    </row>
    <row r="36" spans="1:10">
      <c r="A36" s="20"/>
      <c r="B36" s="16" t="s">
        <v>33</v>
      </c>
      <c r="C36" s="29">
        <v>1</v>
      </c>
      <c r="D36" s="18">
        <v>0.68200000000000005</v>
      </c>
      <c r="E36" s="18">
        <v>198.07300000000001</v>
      </c>
      <c r="F36" s="23"/>
      <c r="J36" s="39"/>
    </row>
    <row r="37" spans="1:10">
      <c r="A37" s="20"/>
      <c r="B37" s="16" t="s">
        <v>34</v>
      </c>
      <c r="C37" s="29">
        <v>1</v>
      </c>
      <c r="D37" s="18">
        <v>0.72299999999999998</v>
      </c>
      <c r="E37" s="18">
        <v>175.989</v>
      </c>
      <c r="F37" s="23"/>
      <c r="J37" s="39"/>
    </row>
    <row r="38" spans="1:10">
      <c r="A38" s="20"/>
      <c r="B38" s="16" t="s">
        <v>35</v>
      </c>
      <c r="C38" s="29">
        <v>1</v>
      </c>
      <c r="D38" s="18">
        <v>0.38800000000000001</v>
      </c>
      <c r="E38" s="18">
        <v>109.27</v>
      </c>
      <c r="F38" s="23"/>
      <c r="J38" s="39"/>
    </row>
    <row r="39" spans="1:10">
      <c r="A39" s="20"/>
      <c r="B39" s="16" t="s">
        <v>36</v>
      </c>
      <c r="C39" s="29">
        <v>1</v>
      </c>
      <c r="D39" s="18">
        <v>0.50600000000000001</v>
      </c>
      <c r="E39" s="18">
        <v>203.41900000000001</v>
      </c>
      <c r="F39" s="23"/>
      <c r="J39" s="39"/>
    </row>
    <row r="40" spans="1:10">
      <c r="A40" s="20"/>
      <c r="B40" s="16" t="s">
        <v>37</v>
      </c>
      <c r="C40" s="29">
        <v>1</v>
      </c>
      <c r="D40" s="18">
        <v>0.50600000000000001</v>
      </c>
      <c r="E40" s="18">
        <v>204.16</v>
      </c>
      <c r="F40" s="23"/>
      <c r="J40" s="39"/>
    </row>
    <row r="41" spans="1:10">
      <c r="A41" s="20"/>
      <c r="B41" s="16" t="s">
        <v>38</v>
      </c>
      <c r="C41" s="29">
        <v>1</v>
      </c>
      <c r="D41" s="18">
        <v>0.45200000000000001</v>
      </c>
      <c r="E41" s="18">
        <v>101.01300000000001</v>
      </c>
      <c r="F41" s="23"/>
      <c r="J41" s="39"/>
    </row>
    <row r="42" spans="1:10">
      <c r="A42" s="20"/>
      <c r="B42" s="16" t="s">
        <v>39</v>
      </c>
      <c r="C42" s="29">
        <v>1</v>
      </c>
      <c r="D42" s="18">
        <v>0.41399999999999998</v>
      </c>
      <c r="E42" s="18">
        <v>202.44499999999999</v>
      </c>
      <c r="F42" s="23"/>
      <c r="J42" s="39"/>
    </row>
    <row r="43" spans="1:10">
      <c r="A43" s="20"/>
      <c r="B43" s="16" t="s">
        <v>40</v>
      </c>
      <c r="C43" s="29">
        <v>1</v>
      </c>
      <c r="D43" s="18">
        <v>0.41699999999999998</v>
      </c>
      <c r="E43" s="18">
        <v>126.80800000000001</v>
      </c>
      <c r="F43" s="23"/>
      <c r="J43" s="39"/>
    </row>
    <row r="44" spans="1:10">
      <c r="A44" s="20"/>
      <c r="B44" s="16" t="s">
        <v>41</v>
      </c>
      <c r="C44" s="29">
        <v>1</v>
      </c>
      <c r="D44" s="18">
        <v>0.36399999999999999</v>
      </c>
      <c r="E44" s="18">
        <v>126.73699999999999</v>
      </c>
      <c r="F44" s="23"/>
      <c r="J44" s="39"/>
    </row>
    <row r="45" spans="1:10">
      <c r="A45" s="20"/>
      <c r="B45" s="16" t="s">
        <v>42</v>
      </c>
      <c r="C45" s="29">
        <v>1</v>
      </c>
      <c r="D45" s="18">
        <v>0.41</v>
      </c>
      <c r="E45" s="18">
        <v>107.35</v>
      </c>
      <c r="F45" s="23"/>
      <c r="J45" s="39"/>
    </row>
    <row r="46" spans="1:10">
      <c r="A46" s="20"/>
      <c r="B46" s="16" t="s">
        <v>43</v>
      </c>
      <c r="C46" s="29">
        <v>1</v>
      </c>
      <c r="D46" s="18">
        <v>0.41</v>
      </c>
      <c r="E46" s="18">
        <v>137.03299999999999</v>
      </c>
      <c r="F46" s="23"/>
      <c r="J46" s="39"/>
    </row>
    <row r="47" spans="1:10">
      <c r="A47" s="20"/>
      <c r="B47" s="16"/>
      <c r="C47" s="40">
        <f>SUM(C34:C46)</f>
        <v>13</v>
      </c>
      <c r="D47" s="42">
        <f t="shared" ref="D47:E47" si="5">SUM(D34:D46)</f>
        <v>6.077</v>
      </c>
      <c r="E47" s="42">
        <f t="shared" si="5"/>
        <v>2021.1539999999998</v>
      </c>
      <c r="F47" s="23"/>
      <c r="J47" s="39"/>
    </row>
    <row r="48" spans="1:10">
      <c r="A48" s="20"/>
      <c r="B48" s="16"/>
      <c r="C48" s="40">
        <f>C47+C33</f>
        <v>16</v>
      </c>
      <c r="D48" s="42">
        <f t="shared" ref="D48:E48" si="6">D47+D33</f>
        <v>6.9520999999999997</v>
      </c>
      <c r="E48" s="42">
        <f t="shared" si="6"/>
        <v>2326.3379999999997</v>
      </c>
      <c r="F48" s="23"/>
      <c r="J48" s="39"/>
    </row>
    <row r="49" spans="1:10">
      <c r="A49" s="37" t="s">
        <v>44</v>
      </c>
      <c r="B49" s="37"/>
      <c r="C49" s="37"/>
      <c r="D49" s="37"/>
      <c r="E49" s="37"/>
      <c r="F49" s="37"/>
      <c r="J49" s="39"/>
    </row>
    <row r="50" spans="1:10">
      <c r="A50" s="15"/>
      <c r="B50" s="16" t="s">
        <v>45</v>
      </c>
      <c r="C50" s="19">
        <v>1</v>
      </c>
      <c r="D50" s="25">
        <v>0.32300000000000001</v>
      </c>
      <c r="E50" s="43">
        <v>110.205</v>
      </c>
      <c r="F50" s="23"/>
      <c r="J50" s="39"/>
    </row>
    <row r="51" spans="1:10">
      <c r="A51" s="15"/>
      <c r="B51" s="16" t="s">
        <v>46</v>
      </c>
      <c r="C51" s="19">
        <v>1</v>
      </c>
      <c r="D51" s="19">
        <v>0.46600000000000003</v>
      </c>
      <c r="E51" s="19">
        <v>148.22900000000001</v>
      </c>
      <c r="F51" s="23"/>
      <c r="J51" s="39"/>
    </row>
    <row r="52" spans="1:10">
      <c r="A52" s="15"/>
      <c r="B52" s="26" t="s">
        <v>47</v>
      </c>
      <c r="C52" s="44">
        <v>1</v>
      </c>
      <c r="D52" s="19">
        <v>0.34399999999999997</v>
      </c>
      <c r="E52" s="43">
        <v>148.185</v>
      </c>
      <c r="F52" s="20"/>
      <c r="J52" s="39"/>
    </row>
    <row r="53" spans="1:10">
      <c r="A53" s="15"/>
      <c r="B53" s="16"/>
      <c r="C53" s="45">
        <f>C52+C51+C50</f>
        <v>3</v>
      </c>
      <c r="D53" s="46">
        <f t="shared" ref="D53:E53" si="7">D52+D51+D50</f>
        <v>1.133</v>
      </c>
      <c r="E53" s="46">
        <f t="shared" si="7"/>
        <v>406.61899999999997</v>
      </c>
      <c r="F53" s="23" t="s">
        <v>11</v>
      </c>
      <c r="J53" s="39"/>
    </row>
    <row r="54" spans="1:10">
      <c r="A54" s="15"/>
      <c r="B54" s="16" t="s">
        <v>48</v>
      </c>
      <c r="C54" s="47">
        <v>1</v>
      </c>
      <c r="D54" s="48">
        <v>0.46200000000000002</v>
      </c>
      <c r="E54" s="48">
        <v>110.91800000000001</v>
      </c>
      <c r="F54" s="23"/>
      <c r="J54" s="39"/>
    </row>
    <row r="55" spans="1:10">
      <c r="A55" s="15"/>
      <c r="B55" s="16" t="s">
        <v>49</v>
      </c>
      <c r="C55" s="47">
        <v>1</v>
      </c>
      <c r="D55" s="48">
        <v>0.46200000000000002</v>
      </c>
      <c r="E55" s="48">
        <v>152.95500000000001</v>
      </c>
      <c r="F55" s="23"/>
      <c r="J55" s="39"/>
    </row>
    <row r="56" spans="1:10">
      <c r="A56" s="15"/>
      <c r="B56" s="16" t="s">
        <v>50</v>
      </c>
      <c r="C56" s="47">
        <v>1</v>
      </c>
      <c r="D56" s="48">
        <v>0.46200000000000002</v>
      </c>
      <c r="E56" s="48">
        <v>131.024</v>
      </c>
      <c r="F56" s="23"/>
      <c r="J56" s="39"/>
    </row>
    <row r="57" spans="1:10">
      <c r="A57" s="15"/>
      <c r="B57" s="16" t="s">
        <v>51</v>
      </c>
      <c r="C57" s="47">
        <v>1</v>
      </c>
      <c r="D57" s="48">
        <v>0.72699999999999998</v>
      </c>
      <c r="E57" s="48">
        <v>242.44300000000001</v>
      </c>
      <c r="F57" s="23"/>
      <c r="J57" s="39"/>
    </row>
    <row r="58" spans="1:10">
      <c r="A58" s="15"/>
      <c r="B58" s="16" t="s">
        <v>52</v>
      </c>
      <c r="C58" s="47">
        <v>1</v>
      </c>
      <c r="D58" s="48">
        <v>0.72699999999999998</v>
      </c>
      <c r="E58" s="48">
        <v>265.47399999999999</v>
      </c>
      <c r="F58" s="23"/>
      <c r="J58" s="39"/>
    </row>
    <row r="59" spans="1:10">
      <c r="A59" s="15"/>
      <c r="B59" s="16" t="s">
        <v>53</v>
      </c>
      <c r="C59" s="47">
        <v>1</v>
      </c>
      <c r="D59" s="48">
        <v>0.69099999999999995</v>
      </c>
      <c r="E59" s="48">
        <v>349.55200000000002</v>
      </c>
      <c r="F59" s="23"/>
      <c r="J59" s="39"/>
    </row>
    <row r="60" spans="1:10">
      <c r="A60" s="15"/>
      <c r="B60" s="16" t="s">
        <v>54</v>
      </c>
      <c r="C60" s="47">
        <v>1</v>
      </c>
      <c r="D60" s="48">
        <v>1.173</v>
      </c>
      <c r="E60" s="48">
        <v>270.26499999999999</v>
      </c>
      <c r="F60" s="23"/>
      <c r="J60" s="39"/>
    </row>
    <row r="61" spans="1:10">
      <c r="A61" s="15"/>
      <c r="B61" s="16" t="s">
        <v>55</v>
      </c>
      <c r="C61" s="47">
        <v>1</v>
      </c>
      <c r="D61" s="48">
        <v>0.81299999999999994</v>
      </c>
      <c r="E61" s="48">
        <v>216.78299999999999</v>
      </c>
      <c r="F61" s="23"/>
      <c r="J61" s="39"/>
    </row>
    <row r="62" spans="1:10">
      <c r="A62" s="15"/>
      <c r="B62" s="16" t="s">
        <v>56</v>
      </c>
      <c r="C62" s="47">
        <v>1</v>
      </c>
      <c r="D62" s="48">
        <v>0.34300000000000003</v>
      </c>
      <c r="E62" s="48">
        <v>134.059</v>
      </c>
      <c r="F62" s="23"/>
      <c r="J62" s="39"/>
    </row>
    <row r="63" spans="1:10">
      <c r="A63" s="15"/>
      <c r="B63" s="16" t="s">
        <v>57</v>
      </c>
      <c r="C63" s="47">
        <v>1</v>
      </c>
      <c r="D63" s="48">
        <v>0.52700000000000002</v>
      </c>
      <c r="E63" s="48">
        <v>179.428</v>
      </c>
      <c r="F63" s="23"/>
      <c r="J63" s="39"/>
    </row>
    <row r="64" spans="1:10">
      <c r="A64" s="15"/>
      <c r="B64" s="16" t="s">
        <v>58</v>
      </c>
      <c r="C64" s="47">
        <v>1</v>
      </c>
      <c r="D64" s="48">
        <v>0.91700000000000004</v>
      </c>
      <c r="E64" s="48">
        <v>228.00800000000001</v>
      </c>
      <c r="F64" s="23"/>
      <c r="J64" s="39"/>
    </row>
    <row r="65" spans="1:10">
      <c r="A65" s="15"/>
      <c r="B65" s="16" t="s">
        <v>59</v>
      </c>
      <c r="C65" s="47">
        <v>1</v>
      </c>
      <c r="D65" s="48">
        <v>0.91700000000000004</v>
      </c>
      <c r="E65" s="48">
        <v>271.40499999999997</v>
      </c>
      <c r="F65" s="23"/>
      <c r="J65" s="39"/>
    </row>
    <row r="66" spans="1:10">
      <c r="A66" s="15"/>
      <c r="B66" s="16" t="s">
        <v>60</v>
      </c>
      <c r="C66" s="47">
        <v>1</v>
      </c>
      <c r="D66" s="48">
        <v>0.91700000000000004</v>
      </c>
      <c r="E66" s="48">
        <v>249.61699999999999</v>
      </c>
      <c r="F66" s="23"/>
      <c r="J66" s="39"/>
    </row>
    <row r="67" spans="1:10">
      <c r="A67" s="15"/>
      <c r="B67" s="16"/>
      <c r="C67" s="45">
        <f>SUM(C54:C66)</f>
        <v>13</v>
      </c>
      <c r="D67" s="49">
        <f t="shared" ref="D67:E67" si="8">SUM(D54:D66)</f>
        <v>9.1379999999999999</v>
      </c>
      <c r="E67" s="49">
        <f t="shared" si="8"/>
        <v>2801.9309999999996</v>
      </c>
      <c r="F67" s="23"/>
      <c r="J67" s="39"/>
    </row>
    <row r="68" spans="1:10">
      <c r="A68" s="15"/>
      <c r="B68" s="16"/>
      <c r="C68" s="45">
        <f>C67+C53</f>
        <v>16</v>
      </c>
      <c r="D68" s="49">
        <f t="shared" ref="D68:E68" si="9">D67+D53</f>
        <v>10.271000000000001</v>
      </c>
      <c r="E68" s="49">
        <f t="shared" si="9"/>
        <v>3208.5499999999997</v>
      </c>
      <c r="F68" s="23"/>
      <c r="J68" s="39"/>
    </row>
    <row r="69" spans="1:10">
      <c r="A69" s="37" t="s">
        <v>61</v>
      </c>
      <c r="B69" s="37"/>
      <c r="C69" s="37"/>
      <c r="D69" s="37"/>
      <c r="E69" s="37"/>
      <c r="F69" s="37"/>
    </row>
    <row r="70" spans="1:10">
      <c r="A70" s="15"/>
      <c r="B70" s="16" t="s">
        <v>62</v>
      </c>
      <c r="C70" s="19">
        <v>1</v>
      </c>
      <c r="D70" s="25">
        <v>0.26200000000000001</v>
      </c>
      <c r="E70" s="19">
        <v>66.694000000000003</v>
      </c>
      <c r="F70" s="23"/>
    </row>
    <row r="71" spans="1:10">
      <c r="A71" s="15"/>
      <c r="B71" s="16" t="s">
        <v>63</v>
      </c>
      <c r="C71" s="19">
        <v>1</v>
      </c>
      <c r="D71" s="19">
        <v>0.224</v>
      </c>
      <c r="E71" s="19">
        <v>53.313000000000002</v>
      </c>
      <c r="F71" s="23"/>
    </row>
    <row r="72" spans="1:10">
      <c r="A72" s="15"/>
      <c r="B72" s="26" t="s">
        <v>64</v>
      </c>
      <c r="C72" s="19">
        <v>2</v>
      </c>
      <c r="D72" s="19">
        <v>0.502</v>
      </c>
      <c r="E72" s="19">
        <v>200.31</v>
      </c>
      <c r="F72" s="20"/>
    </row>
    <row r="73" spans="1:10">
      <c r="A73" s="15"/>
      <c r="B73" s="16"/>
      <c r="C73" s="34">
        <f>C72+C71+C70</f>
        <v>4</v>
      </c>
      <c r="D73" s="35">
        <f t="shared" ref="D73:E73" si="10">D72+D71+D70</f>
        <v>0.98799999999999999</v>
      </c>
      <c r="E73" s="35">
        <f t="shared" si="10"/>
        <v>320.31700000000001</v>
      </c>
      <c r="F73" s="23" t="s">
        <v>11</v>
      </c>
    </row>
    <row r="74" spans="1:10">
      <c r="A74" s="15"/>
      <c r="B74" s="16" t="s">
        <v>65</v>
      </c>
      <c r="C74" s="50">
        <v>1</v>
      </c>
      <c r="D74" s="32">
        <v>0.63300000000000001</v>
      </c>
      <c r="E74" s="32">
        <v>298.97399999999999</v>
      </c>
      <c r="F74" s="23"/>
    </row>
    <row r="75" spans="1:10">
      <c r="A75" s="15"/>
      <c r="B75" s="16" t="s">
        <v>66</v>
      </c>
      <c r="C75" s="50">
        <v>1</v>
      </c>
      <c r="D75" s="32">
        <v>0.307</v>
      </c>
      <c r="E75" s="32">
        <v>122.712</v>
      </c>
      <c r="F75" s="23"/>
    </row>
    <row r="76" spans="1:10">
      <c r="A76" s="15"/>
      <c r="B76" s="16" t="s">
        <v>67</v>
      </c>
      <c r="C76" s="50">
        <v>1</v>
      </c>
      <c r="D76" s="32">
        <v>0.72299999999999998</v>
      </c>
      <c r="E76" s="32">
        <v>126.309</v>
      </c>
      <c r="F76" s="23"/>
    </row>
    <row r="77" spans="1:10">
      <c r="A77" s="15"/>
      <c r="B77" s="16" t="s">
        <v>68</v>
      </c>
      <c r="C77" s="50">
        <v>1</v>
      </c>
      <c r="D77" s="32">
        <v>1.1579999999999999</v>
      </c>
      <c r="E77" s="32">
        <v>229.62799999999999</v>
      </c>
      <c r="F77" s="23"/>
    </row>
    <row r="78" spans="1:10">
      <c r="A78" s="15"/>
      <c r="B78" s="16" t="s">
        <v>69</v>
      </c>
      <c r="C78" s="50">
        <v>1</v>
      </c>
      <c r="D78" s="32">
        <v>1.3069999999999999</v>
      </c>
      <c r="E78" s="32">
        <v>246.04599999999999</v>
      </c>
      <c r="F78" s="23"/>
    </row>
    <row r="79" spans="1:10">
      <c r="A79" s="15"/>
      <c r="B79" s="16" t="s">
        <v>70</v>
      </c>
      <c r="C79" s="50">
        <v>1</v>
      </c>
      <c r="D79" s="32">
        <v>1.294</v>
      </c>
      <c r="E79" s="32">
        <v>232.77500000000001</v>
      </c>
      <c r="F79" s="23"/>
    </row>
    <row r="80" spans="1:10">
      <c r="A80" s="15"/>
      <c r="B80" s="16" t="s">
        <v>71</v>
      </c>
      <c r="C80" s="50">
        <v>1</v>
      </c>
      <c r="D80" s="32">
        <v>0.48899999999999999</v>
      </c>
      <c r="E80" s="32">
        <v>191.79499999999999</v>
      </c>
      <c r="F80" s="23"/>
    </row>
    <row r="81" spans="1:6">
      <c r="A81" s="15"/>
      <c r="B81" s="16" t="s">
        <v>72</v>
      </c>
      <c r="C81" s="50">
        <v>1</v>
      </c>
      <c r="D81" s="32">
        <v>0.39600000000000002</v>
      </c>
      <c r="E81" s="32">
        <v>162.053</v>
      </c>
      <c r="F81" s="23"/>
    </row>
    <row r="82" spans="1:6">
      <c r="A82" s="15"/>
      <c r="B82" s="16" t="s">
        <v>73</v>
      </c>
      <c r="C82" s="50">
        <v>1</v>
      </c>
      <c r="D82" s="32">
        <v>0.45500000000000002</v>
      </c>
      <c r="E82" s="32">
        <v>165.744</v>
      </c>
      <c r="F82" s="23"/>
    </row>
    <row r="83" spans="1:6">
      <c r="A83" s="15"/>
      <c r="B83" s="16" t="s">
        <v>74</v>
      </c>
      <c r="C83" s="50">
        <v>1</v>
      </c>
      <c r="D83" s="32">
        <v>1.391</v>
      </c>
      <c r="E83" s="32">
        <v>334.98399999999998</v>
      </c>
      <c r="F83" s="23"/>
    </row>
    <row r="84" spans="1:6">
      <c r="A84" s="15"/>
      <c r="B84" s="16" t="s">
        <v>75</v>
      </c>
      <c r="C84" s="50">
        <v>1</v>
      </c>
      <c r="D84" s="32">
        <v>1.391</v>
      </c>
      <c r="E84" s="32">
        <v>335.30200000000002</v>
      </c>
      <c r="F84" s="23"/>
    </row>
    <row r="85" spans="1:6">
      <c r="A85" s="15"/>
      <c r="B85" s="16" t="s">
        <v>76</v>
      </c>
      <c r="C85" s="50">
        <v>1</v>
      </c>
      <c r="D85" s="32">
        <v>1.391</v>
      </c>
      <c r="E85" s="32">
        <v>340.23200000000003</v>
      </c>
      <c r="F85" s="23"/>
    </row>
    <row r="86" spans="1:6">
      <c r="A86" s="15"/>
      <c r="B86" s="16"/>
      <c r="C86" s="34">
        <f>SUM(C74:C85)</f>
        <v>12</v>
      </c>
      <c r="D86" s="35">
        <f>SUM(D74:D85)</f>
        <v>10.935</v>
      </c>
      <c r="E86" s="35">
        <f>SUM(E74:E85)</f>
        <v>2786.5540000000005</v>
      </c>
      <c r="F86" s="23"/>
    </row>
    <row r="87" spans="1:6">
      <c r="A87" s="15"/>
      <c r="B87" s="16"/>
      <c r="C87" s="34">
        <f>C86+C73</f>
        <v>16</v>
      </c>
      <c r="D87" s="36">
        <f t="shared" ref="D87:E87" si="11">D86+D73</f>
        <v>11.923</v>
      </c>
      <c r="E87" s="36">
        <f t="shared" si="11"/>
        <v>3106.8710000000005</v>
      </c>
      <c r="F87" s="23"/>
    </row>
    <row r="88" spans="1:6">
      <c r="A88" s="37" t="s">
        <v>77</v>
      </c>
      <c r="B88" s="37"/>
      <c r="C88" s="37"/>
      <c r="D88" s="37"/>
      <c r="E88" s="37"/>
      <c r="F88" s="37"/>
    </row>
    <row r="89" spans="1:6">
      <c r="A89" s="15"/>
      <c r="B89" s="16" t="s">
        <v>78</v>
      </c>
      <c r="C89" s="19">
        <v>1</v>
      </c>
      <c r="D89" s="30">
        <v>0.311</v>
      </c>
      <c r="E89" s="19">
        <v>103.456</v>
      </c>
      <c r="F89" s="23"/>
    </row>
    <row r="90" spans="1:6">
      <c r="A90" s="15"/>
      <c r="B90" s="16" t="s">
        <v>79</v>
      </c>
      <c r="C90" s="19">
        <v>1</v>
      </c>
      <c r="D90" s="19">
        <v>0.32500000000000001</v>
      </c>
      <c r="E90" s="18">
        <v>126.41</v>
      </c>
      <c r="F90" s="23"/>
    </row>
    <row r="91" spans="1:6">
      <c r="A91" s="15"/>
      <c r="B91" s="26" t="s">
        <v>80</v>
      </c>
      <c r="C91" s="19">
        <v>1</v>
      </c>
      <c r="D91" s="19">
        <v>0.26200000000000001</v>
      </c>
      <c r="E91" s="19">
        <v>77.745999999999995</v>
      </c>
      <c r="F91" s="20"/>
    </row>
    <row r="92" spans="1:6">
      <c r="A92" s="15"/>
      <c r="B92" s="16"/>
      <c r="C92" s="40">
        <f>C91+C90+C89</f>
        <v>3</v>
      </c>
      <c r="D92" s="41">
        <f t="shared" ref="D92:E92" si="12">D91+D90+D89</f>
        <v>0.89799999999999991</v>
      </c>
      <c r="E92" s="41">
        <f t="shared" si="12"/>
        <v>307.61200000000002</v>
      </c>
      <c r="F92" s="23" t="s">
        <v>11</v>
      </c>
    </row>
    <row r="93" spans="1:6">
      <c r="A93" s="15"/>
      <c r="B93" s="16" t="s">
        <v>81</v>
      </c>
      <c r="C93" s="29">
        <v>1</v>
      </c>
      <c r="D93" s="18">
        <v>0.61899999999999999</v>
      </c>
      <c r="E93" s="18">
        <v>242.072</v>
      </c>
      <c r="F93" s="23"/>
    </row>
    <row r="94" spans="1:6">
      <c r="A94" s="15"/>
      <c r="B94" s="16" t="s">
        <v>82</v>
      </c>
      <c r="C94" s="29">
        <v>1</v>
      </c>
      <c r="D94" s="18">
        <v>1.3069999999999999</v>
      </c>
      <c r="E94" s="18">
        <v>264.88400000000001</v>
      </c>
      <c r="F94" s="23"/>
    </row>
    <row r="95" spans="1:6">
      <c r="A95" s="15"/>
      <c r="B95" s="16" t="s">
        <v>83</v>
      </c>
      <c r="C95" s="29">
        <v>1</v>
      </c>
      <c r="D95" s="18">
        <v>1.3069999999999999</v>
      </c>
      <c r="E95" s="18">
        <v>178.10599999999999</v>
      </c>
      <c r="F95" s="23"/>
    </row>
    <row r="96" spans="1:6">
      <c r="A96" s="15"/>
      <c r="B96" s="16" t="s">
        <v>84</v>
      </c>
      <c r="C96" s="29">
        <v>1</v>
      </c>
      <c r="D96" s="18">
        <v>1.3069999999999999</v>
      </c>
      <c r="E96" s="18">
        <v>179.25299999999999</v>
      </c>
      <c r="F96" s="23"/>
    </row>
    <row r="97" spans="1:6">
      <c r="A97" s="15"/>
      <c r="B97" s="16" t="s">
        <v>85</v>
      </c>
      <c r="C97" s="29">
        <v>1</v>
      </c>
      <c r="D97" s="18">
        <v>2.0089999999999999</v>
      </c>
      <c r="E97" s="18">
        <v>526.69500000000005</v>
      </c>
      <c r="F97" s="23"/>
    </row>
    <row r="98" spans="1:6">
      <c r="A98" s="15"/>
      <c r="B98" s="16" t="s">
        <v>86</v>
      </c>
      <c r="C98" s="29">
        <v>1</v>
      </c>
      <c r="D98" s="18">
        <v>1.99</v>
      </c>
      <c r="E98" s="18">
        <v>420.11900000000003</v>
      </c>
      <c r="F98" s="23"/>
    </row>
    <row r="99" spans="1:6">
      <c r="A99" s="15"/>
      <c r="B99" s="16" t="s">
        <v>87</v>
      </c>
      <c r="C99" s="29">
        <v>1</v>
      </c>
      <c r="D99" s="18">
        <v>1.0309999999999999</v>
      </c>
      <c r="E99" s="18">
        <v>412.72699999999998</v>
      </c>
      <c r="F99" s="23"/>
    </row>
    <row r="100" spans="1:6">
      <c r="A100" s="15"/>
      <c r="B100" s="16" t="s">
        <v>88</v>
      </c>
      <c r="C100" s="29">
        <v>1</v>
      </c>
      <c r="D100" s="18">
        <v>1.1499999999999999</v>
      </c>
      <c r="E100" s="18">
        <v>447.11399999999998</v>
      </c>
      <c r="F100" s="23"/>
    </row>
    <row r="101" spans="1:6">
      <c r="A101" s="15"/>
      <c r="B101" s="16" t="s">
        <v>89</v>
      </c>
      <c r="C101" s="29">
        <v>1</v>
      </c>
      <c r="D101" s="18">
        <v>0.38800000000000001</v>
      </c>
      <c r="E101" s="18">
        <v>158.21100000000001</v>
      </c>
      <c r="F101" s="23"/>
    </row>
    <row r="102" spans="1:6">
      <c r="A102" s="15"/>
      <c r="B102" s="16" t="s">
        <v>90</v>
      </c>
      <c r="C102" s="29">
        <v>1</v>
      </c>
      <c r="D102" s="18">
        <v>0.57999999999999996</v>
      </c>
      <c r="E102" s="18">
        <v>147.142</v>
      </c>
      <c r="F102" s="23"/>
    </row>
    <row r="103" spans="1:6">
      <c r="A103" s="15"/>
      <c r="B103" s="16" t="s">
        <v>91</v>
      </c>
      <c r="C103" s="29">
        <v>1</v>
      </c>
      <c r="D103" s="18">
        <v>0.36299999999999999</v>
      </c>
      <c r="E103" s="18">
        <v>200.72200000000001</v>
      </c>
      <c r="F103" s="23"/>
    </row>
    <row r="104" spans="1:6">
      <c r="A104" s="15"/>
      <c r="B104" s="16" t="s">
        <v>92</v>
      </c>
      <c r="C104" s="29">
        <v>1</v>
      </c>
      <c r="D104" s="18">
        <v>0.623</v>
      </c>
      <c r="E104" s="18">
        <v>143.74299999999999</v>
      </c>
      <c r="F104" s="23"/>
    </row>
    <row r="105" spans="1:6">
      <c r="A105" s="15"/>
      <c r="B105" s="16" t="s">
        <v>93</v>
      </c>
      <c r="C105" s="29">
        <v>1</v>
      </c>
      <c r="D105" s="18">
        <v>1.4470000000000001</v>
      </c>
      <c r="E105" s="18">
        <v>369.47899999999998</v>
      </c>
      <c r="F105" s="23"/>
    </row>
    <row r="106" spans="1:6">
      <c r="A106" s="15"/>
      <c r="B106" s="16" t="s">
        <v>94</v>
      </c>
      <c r="C106" s="29">
        <v>1</v>
      </c>
      <c r="D106" s="18">
        <v>1.4470000000000001</v>
      </c>
      <c r="E106" s="18">
        <v>389.22899999999998</v>
      </c>
      <c r="F106" s="23"/>
    </row>
    <row r="107" spans="1:6">
      <c r="A107" s="15"/>
      <c r="B107" s="16"/>
      <c r="C107" s="40">
        <f>SUM(C93:C106)</f>
        <v>14</v>
      </c>
      <c r="D107" s="41">
        <f>SUM(D93:D106)</f>
        <v>15.567999999999998</v>
      </c>
      <c r="E107" s="41">
        <f>SUM(E93:E106)</f>
        <v>4079.4960000000001</v>
      </c>
      <c r="F107" s="23"/>
    </row>
    <row r="108" spans="1:6">
      <c r="A108" s="15"/>
      <c r="B108" s="16"/>
      <c r="C108" s="40">
        <f>C107+C92</f>
        <v>17</v>
      </c>
      <c r="D108" s="42">
        <f t="shared" ref="D108:E108" si="13">D107+D92</f>
        <v>16.465999999999998</v>
      </c>
      <c r="E108" s="42">
        <f t="shared" si="13"/>
        <v>4387.1080000000002</v>
      </c>
      <c r="F108" s="23"/>
    </row>
    <row r="109" spans="1:6">
      <c r="A109" s="37" t="s">
        <v>95</v>
      </c>
      <c r="B109" s="37"/>
      <c r="C109" s="37"/>
      <c r="D109" s="37"/>
      <c r="E109" s="37"/>
      <c r="F109" s="37"/>
    </row>
    <row r="110" spans="1:6" s="39" customFormat="1">
      <c r="A110" s="15"/>
      <c r="B110" s="16" t="s">
        <v>96</v>
      </c>
      <c r="C110" s="19">
        <v>3</v>
      </c>
      <c r="D110" s="25">
        <v>1.071</v>
      </c>
      <c r="E110" s="19">
        <v>401.47799999999995</v>
      </c>
      <c r="F110" s="20"/>
    </row>
    <row r="111" spans="1:6" s="39" customFormat="1">
      <c r="A111" s="15"/>
      <c r="B111" s="16"/>
      <c r="C111" s="27">
        <f>C110</f>
        <v>3</v>
      </c>
      <c r="D111" s="27">
        <f t="shared" ref="D111:E111" si="14">D110</f>
        <v>1.071</v>
      </c>
      <c r="E111" s="27">
        <f t="shared" si="14"/>
        <v>401.47799999999995</v>
      </c>
      <c r="F111" s="23" t="s">
        <v>11</v>
      </c>
    </row>
    <row r="112" spans="1:6" s="39" customFormat="1">
      <c r="A112" s="15"/>
      <c r="B112" s="16" t="s">
        <v>97</v>
      </c>
      <c r="C112" s="19">
        <v>1</v>
      </c>
      <c r="D112" s="19">
        <v>1.3069999999999999</v>
      </c>
      <c r="E112" s="19">
        <v>283.75599999999997</v>
      </c>
      <c r="F112" s="23"/>
    </row>
    <row r="113" spans="1:6" s="39" customFormat="1">
      <c r="A113" s="15"/>
      <c r="B113" s="16" t="s">
        <v>98</v>
      </c>
      <c r="C113" s="19">
        <v>1</v>
      </c>
      <c r="D113" s="19">
        <v>1.173</v>
      </c>
      <c r="E113" s="19">
        <v>237.80600000000001</v>
      </c>
      <c r="F113" s="23"/>
    </row>
    <row r="114" spans="1:6" s="39" customFormat="1">
      <c r="A114" s="15"/>
      <c r="B114" s="16" t="s">
        <v>99</v>
      </c>
      <c r="C114" s="19">
        <v>1</v>
      </c>
      <c r="D114" s="19">
        <v>1.4610000000000001</v>
      </c>
      <c r="E114" s="19">
        <v>423.29899999999998</v>
      </c>
      <c r="F114" s="23"/>
    </row>
    <row r="115" spans="1:6" s="39" customFormat="1">
      <c r="A115" s="15"/>
      <c r="B115" s="16" t="s">
        <v>100</v>
      </c>
      <c r="C115" s="19">
        <v>1</v>
      </c>
      <c r="D115" s="19">
        <v>1.4610000000000001</v>
      </c>
      <c r="E115" s="19">
        <v>317.25200000000001</v>
      </c>
      <c r="F115" s="23"/>
    </row>
    <row r="116" spans="1:6" s="39" customFormat="1">
      <c r="A116" s="15"/>
      <c r="B116" s="16" t="s">
        <v>101</v>
      </c>
      <c r="C116" s="19">
        <v>1</v>
      </c>
      <c r="D116" s="19">
        <v>0.56599999999999995</v>
      </c>
      <c r="E116" s="19">
        <v>291.512</v>
      </c>
      <c r="F116" s="23"/>
    </row>
    <row r="117" spans="1:6" s="39" customFormat="1">
      <c r="A117" s="15"/>
      <c r="B117" s="16" t="s">
        <v>102</v>
      </c>
      <c r="C117" s="19">
        <v>1</v>
      </c>
      <c r="D117" s="19">
        <v>0.59099999999999997</v>
      </c>
      <c r="E117" s="19">
        <v>294.35599999999999</v>
      </c>
      <c r="F117" s="23"/>
    </row>
    <row r="118" spans="1:6" s="39" customFormat="1">
      <c r="A118" s="15"/>
      <c r="B118" s="16" t="s">
        <v>103</v>
      </c>
      <c r="C118" s="19">
        <v>1</v>
      </c>
      <c r="D118" s="19">
        <v>0.74</v>
      </c>
      <c r="E118" s="19">
        <v>156.72800000000001</v>
      </c>
      <c r="F118" s="23"/>
    </row>
    <row r="119" spans="1:6" s="39" customFormat="1">
      <c r="A119" s="15"/>
      <c r="B119" s="16" t="s">
        <v>104</v>
      </c>
      <c r="C119" s="19">
        <v>1</v>
      </c>
      <c r="D119" s="19">
        <v>0.73899999999999999</v>
      </c>
      <c r="E119" s="19">
        <v>157.137</v>
      </c>
      <c r="F119" s="23"/>
    </row>
    <row r="120" spans="1:6" s="39" customFormat="1">
      <c r="A120" s="15"/>
      <c r="B120" s="16" t="s">
        <v>105</v>
      </c>
      <c r="C120" s="19">
        <v>1</v>
      </c>
      <c r="D120" s="19">
        <v>0.80100000000000005</v>
      </c>
      <c r="E120" s="19">
        <v>171.28399999999999</v>
      </c>
      <c r="F120" s="23"/>
    </row>
    <row r="121" spans="1:6" s="39" customFormat="1">
      <c r="A121" s="15"/>
      <c r="B121" s="16" t="s">
        <v>106</v>
      </c>
      <c r="C121" s="19">
        <v>1</v>
      </c>
      <c r="D121" s="19">
        <v>0.315</v>
      </c>
      <c r="E121" s="19">
        <v>122.202</v>
      </c>
      <c r="F121" s="23"/>
    </row>
    <row r="122" spans="1:6" s="39" customFormat="1">
      <c r="A122" s="15"/>
      <c r="B122" s="16" t="s">
        <v>107</v>
      </c>
      <c r="C122" s="19">
        <v>1</v>
      </c>
      <c r="D122" s="19">
        <v>0.60099999999999998</v>
      </c>
      <c r="E122" s="19">
        <v>273.089</v>
      </c>
      <c r="F122" s="23"/>
    </row>
    <row r="123" spans="1:6" s="39" customFormat="1">
      <c r="A123" s="15"/>
      <c r="B123" s="16" t="s">
        <v>108</v>
      </c>
      <c r="C123" s="19">
        <v>1</v>
      </c>
      <c r="D123" s="19">
        <v>0.36699999999999999</v>
      </c>
      <c r="E123" s="19">
        <v>147.495</v>
      </c>
      <c r="F123" s="23"/>
    </row>
    <row r="124" spans="1:6" s="39" customFormat="1">
      <c r="A124" s="15"/>
      <c r="B124" s="16" t="s">
        <v>109</v>
      </c>
      <c r="C124" s="19">
        <v>1</v>
      </c>
      <c r="D124" s="19">
        <v>0.39400000000000002</v>
      </c>
      <c r="E124" s="19">
        <v>152.33500000000001</v>
      </c>
      <c r="F124" s="23"/>
    </row>
    <row r="125" spans="1:6" s="39" customFormat="1">
      <c r="A125" s="15"/>
      <c r="B125" s="16" t="s">
        <v>110</v>
      </c>
      <c r="C125" s="19">
        <v>1</v>
      </c>
      <c r="D125" s="19">
        <v>0.316</v>
      </c>
      <c r="E125" s="19">
        <v>94.119</v>
      </c>
      <c r="F125" s="23"/>
    </row>
    <row r="126" spans="1:6" s="39" customFormat="1">
      <c r="A126" s="15"/>
      <c r="B126" s="16"/>
      <c r="C126" s="27">
        <f>SUM(C112:C125)</f>
        <v>14</v>
      </c>
      <c r="D126" s="27">
        <f>SUM(D112:D125)</f>
        <v>10.832000000000001</v>
      </c>
      <c r="E126" s="27">
        <f>SUM(E112:E125)</f>
        <v>3122.3700000000003</v>
      </c>
      <c r="F126" s="23"/>
    </row>
    <row r="127" spans="1:6" s="39" customFormat="1">
      <c r="A127" s="15"/>
      <c r="B127" s="16"/>
      <c r="C127" s="27">
        <f>C126+C111</f>
        <v>17</v>
      </c>
      <c r="D127" s="27">
        <f>D126+D111</f>
        <v>11.903</v>
      </c>
      <c r="E127" s="27">
        <f>E126+E111</f>
        <v>3523.8480000000004</v>
      </c>
      <c r="F127" s="23"/>
    </row>
    <row r="128" spans="1:6">
      <c r="A128" s="37" t="s">
        <v>111</v>
      </c>
      <c r="B128" s="37"/>
      <c r="C128" s="37"/>
      <c r="D128" s="37"/>
      <c r="E128" s="37"/>
      <c r="F128" s="37"/>
    </row>
    <row r="129" spans="1:6">
      <c r="A129" s="15"/>
      <c r="B129" s="16" t="s">
        <v>112</v>
      </c>
      <c r="C129" s="19">
        <v>2</v>
      </c>
      <c r="D129" s="25">
        <v>0.47299999999999998</v>
      </c>
      <c r="E129" s="19">
        <v>197.91499999999999</v>
      </c>
      <c r="F129" s="23"/>
    </row>
    <row r="130" spans="1:6">
      <c r="A130" s="15"/>
      <c r="B130" s="16" t="s">
        <v>113</v>
      </c>
      <c r="C130" s="19">
        <v>1</v>
      </c>
      <c r="D130" s="19">
        <v>0.252</v>
      </c>
      <c r="E130" s="19">
        <v>96.715999999999994</v>
      </c>
      <c r="F130" s="20"/>
    </row>
    <row r="131" spans="1:6">
      <c r="A131" s="15"/>
      <c r="B131" s="26"/>
      <c r="C131" s="27">
        <f>C130+C129</f>
        <v>3</v>
      </c>
      <c r="D131" s="27">
        <f t="shared" ref="D131:E131" si="15">D130+D129</f>
        <v>0.72499999999999998</v>
      </c>
      <c r="E131" s="27">
        <f t="shared" si="15"/>
        <v>294.63099999999997</v>
      </c>
      <c r="F131" s="23" t="s">
        <v>11</v>
      </c>
    </row>
    <row r="132" spans="1:6">
      <c r="A132" s="15"/>
      <c r="B132" s="26" t="s">
        <v>114</v>
      </c>
      <c r="C132" s="19">
        <v>1</v>
      </c>
      <c r="D132" s="19">
        <v>0.373</v>
      </c>
      <c r="E132" s="19">
        <v>96.503</v>
      </c>
      <c r="F132" s="23"/>
    </row>
    <row r="133" spans="1:6">
      <c r="A133" s="15"/>
      <c r="B133" s="26" t="s">
        <v>115</v>
      </c>
      <c r="C133" s="19">
        <v>1</v>
      </c>
      <c r="D133" s="19">
        <v>0.72699999999999998</v>
      </c>
      <c r="E133" s="19">
        <v>171.32900000000001</v>
      </c>
      <c r="F133" s="23"/>
    </row>
    <row r="134" spans="1:6">
      <c r="A134" s="15"/>
      <c r="B134" s="26" t="s">
        <v>116</v>
      </c>
      <c r="C134" s="19">
        <v>1</v>
      </c>
      <c r="D134" s="19">
        <v>0.72699999999999998</v>
      </c>
      <c r="E134" s="19">
        <v>257.47199999999998</v>
      </c>
      <c r="F134" s="23"/>
    </row>
    <row r="135" spans="1:6">
      <c r="A135" s="15"/>
      <c r="B135" s="26" t="s">
        <v>117</v>
      </c>
      <c r="C135" s="19">
        <v>1</v>
      </c>
      <c r="D135" s="19">
        <v>1.591</v>
      </c>
      <c r="E135" s="19">
        <v>534.39099999999996</v>
      </c>
      <c r="F135" s="23"/>
    </row>
    <row r="136" spans="1:6">
      <c r="A136" s="15"/>
      <c r="B136" s="26" t="s">
        <v>118</v>
      </c>
      <c r="C136" s="19">
        <v>1</v>
      </c>
      <c r="D136" s="19">
        <v>1.591</v>
      </c>
      <c r="E136" s="19">
        <v>542.00599999999997</v>
      </c>
      <c r="F136" s="23"/>
    </row>
    <row r="137" spans="1:6">
      <c r="A137" s="15"/>
      <c r="B137" s="26" t="s">
        <v>119</v>
      </c>
      <c r="C137" s="19">
        <v>1</v>
      </c>
      <c r="D137" s="19">
        <v>0.70699999999999996</v>
      </c>
      <c r="E137" s="19">
        <v>125.261</v>
      </c>
      <c r="F137" s="23"/>
    </row>
    <row r="138" spans="1:6">
      <c r="A138" s="15"/>
      <c r="B138" s="26" t="s">
        <v>120</v>
      </c>
      <c r="C138" s="19">
        <v>1</v>
      </c>
      <c r="D138" s="19">
        <v>0.76700000000000002</v>
      </c>
      <c r="E138" s="19">
        <v>77.617000000000004</v>
      </c>
      <c r="F138" s="23"/>
    </row>
    <row r="139" spans="1:6">
      <c r="A139" s="15"/>
      <c r="B139" s="26" t="s">
        <v>121</v>
      </c>
      <c r="C139" s="19">
        <v>1</v>
      </c>
      <c r="D139" s="19">
        <v>0.59499999999999997</v>
      </c>
      <c r="E139" s="19">
        <v>101.048</v>
      </c>
      <c r="F139" s="23"/>
    </row>
    <row r="140" spans="1:6">
      <c r="A140" s="15"/>
      <c r="B140" s="26" t="s">
        <v>122</v>
      </c>
      <c r="C140" s="19">
        <v>1</v>
      </c>
      <c r="D140" s="19">
        <v>0.376</v>
      </c>
      <c r="E140" s="19">
        <v>149.81700000000001</v>
      </c>
      <c r="F140" s="23"/>
    </row>
    <row r="141" spans="1:6">
      <c r="A141" s="15"/>
      <c r="B141" s="26" t="s">
        <v>123</v>
      </c>
      <c r="C141" s="19">
        <v>1</v>
      </c>
      <c r="D141" s="19">
        <v>0.32900000000000001</v>
      </c>
      <c r="E141" s="19">
        <v>149.33000000000001</v>
      </c>
      <c r="F141" s="23"/>
    </row>
    <row r="142" spans="1:6">
      <c r="A142" s="15"/>
      <c r="B142" s="26" t="s">
        <v>124</v>
      </c>
      <c r="C142" s="19">
        <v>1</v>
      </c>
      <c r="D142" s="19">
        <v>2.992</v>
      </c>
      <c r="E142" s="19">
        <v>620.25199999999995</v>
      </c>
      <c r="F142" s="23"/>
    </row>
    <row r="143" spans="1:6">
      <c r="A143" s="15"/>
      <c r="B143" s="26" t="s">
        <v>125</v>
      </c>
      <c r="C143" s="19">
        <v>1</v>
      </c>
      <c r="D143" s="19">
        <v>0.65100000000000002</v>
      </c>
      <c r="E143" s="19">
        <v>145.63800000000001</v>
      </c>
      <c r="F143" s="23"/>
    </row>
    <row r="144" spans="1:6">
      <c r="A144" s="15"/>
      <c r="B144" s="26" t="s">
        <v>126</v>
      </c>
      <c r="C144" s="19">
        <v>1</v>
      </c>
      <c r="D144" s="19">
        <v>0.45800000000000002</v>
      </c>
      <c r="E144" s="19">
        <v>115.977</v>
      </c>
      <c r="F144" s="23"/>
    </row>
    <row r="145" spans="1:6">
      <c r="A145" s="15"/>
      <c r="B145" s="26"/>
      <c r="C145" s="27">
        <f>SUM(C132:C144)</f>
        <v>13</v>
      </c>
      <c r="D145" s="27">
        <f>SUM(D132:D144)</f>
        <v>11.884</v>
      </c>
      <c r="E145" s="27">
        <f>SUM(E132:E144)</f>
        <v>3086.6409999999996</v>
      </c>
      <c r="F145" s="23"/>
    </row>
    <row r="146" spans="1:6">
      <c r="A146" s="15"/>
      <c r="B146" s="26"/>
      <c r="C146" s="27">
        <f>C145+C131</f>
        <v>16</v>
      </c>
      <c r="D146" s="27">
        <f>D145+D131</f>
        <v>12.609</v>
      </c>
      <c r="E146" s="27">
        <f>E145+E131</f>
        <v>3381.2719999999995</v>
      </c>
      <c r="F146" s="23"/>
    </row>
    <row r="147" spans="1:6">
      <c r="A147" s="37" t="s">
        <v>127</v>
      </c>
      <c r="B147" s="37"/>
      <c r="C147" s="37"/>
      <c r="D147" s="37"/>
      <c r="E147" s="37"/>
      <c r="F147" s="37"/>
    </row>
    <row r="148" spans="1:6">
      <c r="A148" s="15"/>
      <c r="B148" s="16" t="s">
        <v>128</v>
      </c>
      <c r="C148" s="19">
        <v>2</v>
      </c>
      <c r="D148" s="25">
        <v>0.5</v>
      </c>
      <c r="E148" s="19">
        <v>200.41300000000001</v>
      </c>
      <c r="F148" s="23"/>
    </row>
    <row r="149" spans="1:6">
      <c r="A149" s="15"/>
      <c r="B149" s="16" t="s">
        <v>129</v>
      </c>
      <c r="C149" s="19">
        <v>1</v>
      </c>
      <c r="D149" s="19">
        <v>0.32500000000000001</v>
      </c>
      <c r="E149" s="19">
        <v>102.491</v>
      </c>
      <c r="F149" s="23"/>
    </row>
    <row r="150" spans="1:6">
      <c r="A150" s="15"/>
      <c r="B150" s="26" t="s">
        <v>130</v>
      </c>
      <c r="C150" s="19">
        <v>1</v>
      </c>
      <c r="D150" s="19">
        <v>0.26300000000000001</v>
      </c>
      <c r="E150" s="19">
        <v>100.023</v>
      </c>
      <c r="F150" s="20"/>
    </row>
    <row r="151" spans="1:6">
      <c r="A151" s="15"/>
      <c r="B151" s="16"/>
      <c r="C151" s="27">
        <f>C150+C149+C148</f>
        <v>4</v>
      </c>
      <c r="D151" s="27">
        <f t="shared" ref="D151:E151" si="16">D150+D149+D148</f>
        <v>1.0880000000000001</v>
      </c>
      <c r="E151" s="27">
        <f t="shared" si="16"/>
        <v>402.92700000000002</v>
      </c>
      <c r="F151" s="23" t="s">
        <v>11</v>
      </c>
    </row>
    <row r="152" spans="1:6">
      <c r="A152" s="15"/>
      <c r="B152" s="16" t="s">
        <v>131</v>
      </c>
      <c r="C152" s="19">
        <v>1</v>
      </c>
      <c r="D152" s="19">
        <v>0.70699999999999996</v>
      </c>
      <c r="E152" s="19">
        <v>179.02199999999999</v>
      </c>
      <c r="F152" s="23"/>
    </row>
    <row r="153" spans="1:6">
      <c r="A153" s="15"/>
      <c r="B153" s="16" t="s">
        <v>132</v>
      </c>
      <c r="C153" s="19">
        <v>1</v>
      </c>
      <c r="D153" s="19">
        <v>0.76700000000000002</v>
      </c>
      <c r="E153" s="19">
        <v>175.26300000000001</v>
      </c>
      <c r="F153" s="23"/>
    </row>
    <row r="154" spans="1:6">
      <c r="A154" s="15"/>
      <c r="B154" s="16" t="s">
        <v>133</v>
      </c>
      <c r="C154" s="19">
        <v>1</v>
      </c>
      <c r="D154" s="19">
        <v>1.569</v>
      </c>
      <c r="E154" s="19">
        <v>352.74900000000002</v>
      </c>
      <c r="F154" s="23"/>
    </row>
    <row r="155" spans="1:6">
      <c r="A155" s="15"/>
      <c r="B155" s="16" t="s">
        <v>134</v>
      </c>
      <c r="C155" s="19">
        <v>1</v>
      </c>
      <c r="D155" s="19">
        <v>14.016999999999999</v>
      </c>
      <c r="E155" s="19">
        <v>360.23099999999999</v>
      </c>
      <c r="F155" s="23"/>
    </row>
    <row r="156" spans="1:6">
      <c r="A156" s="15"/>
      <c r="B156" s="16" t="s">
        <v>135</v>
      </c>
      <c r="C156" s="19">
        <v>1</v>
      </c>
      <c r="D156" s="19">
        <v>0.745</v>
      </c>
      <c r="E156" s="19">
        <v>404.97899999999998</v>
      </c>
      <c r="F156" s="23"/>
    </row>
    <row r="157" spans="1:6">
      <c r="A157" s="15"/>
      <c r="B157" s="16" t="s">
        <v>136</v>
      </c>
      <c r="C157" s="19">
        <v>1</v>
      </c>
      <c r="D157" s="19">
        <v>0.61699999999999999</v>
      </c>
      <c r="E157" s="19">
        <v>217.60900000000001</v>
      </c>
      <c r="F157" s="23"/>
    </row>
    <row r="158" spans="1:6">
      <c r="A158" s="15"/>
      <c r="B158" s="16" t="s">
        <v>137</v>
      </c>
      <c r="C158" s="19">
        <v>1</v>
      </c>
      <c r="D158" s="19">
        <v>0.41399999999999998</v>
      </c>
      <c r="E158" s="19">
        <v>135.49299999999999</v>
      </c>
      <c r="F158" s="23"/>
    </row>
    <row r="159" spans="1:6">
      <c r="A159" s="15"/>
      <c r="B159" s="16" t="s">
        <v>138</v>
      </c>
      <c r="C159" s="19">
        <v>1</v>
      </c>
      <c r="D159" s="19">
        <v>0.33600000000000002</v>
      </c>
      <c r="E159" s="19">
        <v>143.96</v>
      </c>
      <c r="F159" s="23"/>
    </row>
    <row r="160" spans="1:6">
      <c r="A160" s="15"/>
      <c r="B160" s="16" t="s">
        <v>139</v>
      </c>
      <c r="C160" s="19">
        <v>1</v>
      </c>
      <c r="D160" s="19">
        <v>0.29099999999999998</v>
      </c>
      <c r="E160" s="19">
        <v>115.49</v>
      </c>
      <c r="F160" s="23"/>
    </row>
    <row r="161" spans="1:6">
      <c r="A161" s="15"/>
      <c r="B161" s="16" t="s">
        <v>140</v>
      </c>
      <c r="C161" s="19">
        <v>1</v>
      </c>
      <c r="D161" s="19">
        <v>0.29799999999999999</v>
      </c>
      <c r="E161" s="19">
        <v>127.295</v>
      </c>
      <c r="F161" s="23"/>
    </row>
    <row r="162" spans="1:6">
      <c r="A162" s="15"/>
      <c r="B162" s="16" t="s">
        <v>141</v>
      </c>
      <c r="C162" s="19">
        <v>1</v>
      </c>
      <c r="D162" s="19">
        <v>0.34300000000000003</v>
      </c>
      <c r="E162" s="19">
        <v>146.666</v>
      </c>
      <c r="F162" s="23"/>
    </row>
    <row r="163" spans="1:6">
      <c r="A163" s="15"/>
      <c r="B163" s="16"/>
      <c r="C163" s="27">
        <f>SUM(C152:C162)</f>
        <v>11</v>
      </c>
      <c r="D163" s="27">
        <f>SUM(D152:D162)</f>
        <v>20.103999999999999</v>
      </c>
      <c r="E163" s="27">
        <f>SUM(E152:E162)</f>
        <v>2358.7570000000001</v>
      </c>
      <c r="F163" s="23"/>
    </row>
    <row r="164" spans="1:6">
      <c r="A164" s="15"/>
      <c r="B164" s="16"/>
      <c r="C164" s="27">
        <f>C163+C151</f>
        <v>15</v>
      </c>
      <c r="D164" s="27">
        <f>D163+D151</f>
        <v>21.192</v>
      </c>
      <c r="E164" s="27">
        <f>E163+E151</f>
        <v>2761.6840000000002</v>
      </c>
      <c r="F164" s="23"/>
    </row>
    <row r="165" spans="1:6">
      <c r="A165" s="37" t="s">
        <v>142</v>
      </c>
      <c r="B165" s="37"/>
      <c r="C165" s="37"/>
      <c r="D165" s="37"/>
      <c r="E165" s="37"/>
      <c r="F165" s="37"/>
    </row>
    <row r="166" spans="1:6">
      <c r="A166" s="15"/>
      <c r="B166" s="16" t="s">
        <v>143</v>
      </c>
      <c r="C166" s="51">
        <v>1</v>
      </c>
      <c r="D166" s="25">
        <v>0.29099999999999998</v>
      </c>
      <c r="E166" s="19">
        <v>99.03</v>
      </c>
      <c r="F166" s="23"/>
    </row>
    <row r="167" spans="1:6">
      <c r="A167" s="15"/>
      <c r="B167" s="16" t="s">
        <v>144</v>
      </c>
      <c r="C167" s="19">
        <v>1</v>
      </c>
      <c r="D167" s="19">
        <v>0.312</v>
      </c>
      <c r="E167" s="19">
        <v>118.691</v>
      </c>
      <c r="F167" s="20"/>
    </row>
    <row r="168" spans="1:6">
      <c r="A168" s="15"/>
      <c r="B168" s="16" t="s">
        <v>145</v>
      </c>
      <c r="C168" s="19">
        <v>1</v>
      </c>
      <c r="D168" s="19">
        <v>0.26</v>
      </c>
      <c r="E168" s="19">
        <v>105.89100000000001</v>
      </c>
      <c r="F168" s="20"/>
    </row>
    <row r="169" spans="1:6">
      <c r="A169" s="15"/>
      <c r="B169" s="26"/>
      <c r="C169" s="40">
        <f>C168+C167+C166</f>
        <v>3</v>
      </c>
      <c r="D169" s="41">
        <f t="shared" ref="D169:E169" si="17">D168+D167+D166</f>
        <v>0.86299999999999999</v>
      </c>
      <c r="E169" s="41">
        <f t="shared" si="17"/>
        <v>323.61199999999997</v>
      </c>
      <c r="F169" s="23" t="s">
        <v>11</v>
      </c>
    </row>
    <row r="170" spans="1:6">
      <c r="A170" s="15"/>
      <c r="B170" s="26" t="s">
        <v>146</v>
      </c>
      <c r="C170" s="29">
        <v>1</v>
      </c>
      <c r="D170" s="18">
        <v>0.97</v>
      </c>
      <c r="E170" s="18">
        <v>364.89600000000002</v>
      </c>
      <c r="F170" s="23"/>
    </row>
    <row r="171" spans="1:6">
      <c r="A171" s="15"/>
      <c r="B171" s="26" t="s">
        <v>147</v>
      </c>
      <c r="C171" s="29">
        <v>1</v>
      </c>
      <c r="D171" s="18">
        <v>0.629</v>
      </c>
      <c r="E171" s="18">
        <v>272.40300000000002</v>
      </c>
      <c r="F171" s="23"/>
    </row>
    <row r="172" spans="1:6">
      <c r="A172" s="15"/>
      <c r="B172" s="26" t="s">
        <v>148</v>
      </c>
      <c r="C172" s="29">
        <v>1</v>
      </c>
      <c r="D172" s="18">
        <v>0.374</v>
      </c>
      <c r="E172" s="18">
        <v>234.93</v>
      </c>
      <c r="F172" s="23"/>
    </row>
    <row r="173" spans="1:6">
      <c r="A173" s="15"/>
      <c r="B173" s="26" t="s">
        <v>149</v>
      </c>
      <c r="C173" s="29">
        <v>1</v>
      </c>
      <c r="D173" s="18">
        <v>0.61799999999999999</v>
      </c>
      <c r="E173" s="18">
        <v>191.08099999999999</v>
      </c>
      <c r="F173" s="23"/>
    </row>
    <row r="174" spans="1:6">
      <c r="A174" s="15"/>
      <c r="B174" s="26" t="s">
        <v>150</v>
      </c>
      <c r="C174" s="29">
        <v>1</v>
      </c>
      <c r="D174" s="18">
        <v>0.61799999999999999</v>
      </c>
      <c r="E174" s="18">
        <v>223.79400000000001</v>
      </c>
      <c r="F174" s="23"/>
    </row>
    <row r="175" spans="1:6">
      <c r="A175" s="15"/>
      <c r="B175" s="26" t="s">
        <v>151</v>
      </c>
      <c r="C175" s="29">
        <v>1</v>
      </c>
      <c r="D175" s="18">
        <v>0.41399999999999998</v>
      </c>
      <c r="E175" s="18">
        <v>167.893</v>
      </c>
      <c r="F175" s="23"/>
    </row>
    <row r="176" spans="1:6">
      <c r="A176" s="15"/>
      <c r="B176" s="26" t="s">
        <v>152</v>
      </c>
      <c r="C176" s="29">
        <v>1</v>
      </c>
      <c r="D176" s="18">
        <v>0.48699999999999999</v>
      </c>
      <c r="E176" s="18">
        <v>253.80500000000001</v>
      </c>
      <c r="F176" s="23"/>
    </row>
    <row r="177" spans="1:11">
      <c r="A177" s="15"/>
      <c r="B177" s="26" t="s">
        <v>153</v>
      </c>
      <c r="C177" s="29">
        <v>1</v>
      </c>
      <c r="D177" s="18">
        <v>0.48699999999999999</v>
      </c>
      <c r="E177" s="18">
        <v>189.904</v>
      </c>
      <c r="F177" s="23"/>
    </row>
    <row r="178" spans="1:11">
      <c r="A178" s="15"/>
      <c r="B178" s="26" t="s">
        <v>154</v>
      </c>
      <c r="C178" s="29">
        <v>1</v>
      </c>
      <c r="D178" s="18">
        <v>0.52300000000000002</v>
      </c>
      <c r="E178" s="18">
        <v>352.12</v>
      </c>
      <c r="F178" s="23"/>
    </row>
    <row r="179" spans="1:11">
      <c r="A179" s="15"/>
      <c r="B179" s="26" t="s">
        <v>155</v>
      </c>
      <c r="C179" s="29">
        <v>1</v>
      </c>
      <c r="D179" s="18">
        <v>0.46300000000000002</v>
      </c>
      <c r="E179" s="18">
        <v>253.82599999999999</v>
      </c>
      <c r="F179" s="23"/>
    </row>
    <row r="180" spans="1:11">
      <c r="A180" s="15"/>
      <c r="B180" s="26" t="s">
        <v>156</v>
      </c>
      <c r="C180" s="29">
        <v>1</v>
      </c>
      <c r="D180" s="18">
        <v>0.66500000000000004</v>
      </c>
      <c r="E180" s="18">
        <v>213.58799999999999</v>
      </c>
      <c r="F180" s="23"/>
    </row>
    <row r="181" spans="1:11">
      <c r="A181" s="15"/>
      <c r="B181" s="26" t="s">
        <v>157</v>
      </c>
      <c r="C181" s="29">
        <v>1</v>
      </c>
      <c r="D181" s="18">
        <v>3.78</v>
      </c>
      <c r="E181" s="18">
        <v>811.48900000000003</v>
      </c>
      <c r="F181" s="23"/>
    </row>
    <row r="182" spans="1:11">
      <c r="A182" s="15"/>
      <c r="B182" s="26" t="s">
        <v>158</v>
      </c>
      <c r="C182" s="29">
        <v>1</v>
      </c>
      <c r="D182" s="18">
        <v>0.214</v>
      </c>
      <c r="E182" s="18">
        <v>96.081999999999994</v>
      </c>
      <c r="F182" s="23"/>
    </row>
    <row r="183" spans="1:11">
      <c r="A183" s="15"/>
      <c r="B183" s="26" t="s">
        <v>159</v>
      </c>
      <c r="C183" s="29">
        <v>1</v>
      </c>
      <c r="D183" s="18">
        <v>1.179</v>
      </c>
      <c r="E183" s="18">
        <v>554.86500000000001</v>
      </c>
      <c r="F183" s="23"/>
    </row>
    <row r="184" spans="1:11">
      <c r="A184" s="15"/>
      <c r="B184" s="26"/>
      <c r="C184" s="40">
        <f>SUM(C170:C183)</f>
        <v>14</v>
      </c>
      <c r="D184" s="41">
        <f>SUM(D170:D183)</f>
        <v>11.420999999999999</v>
      </c>
      <c r="E184" s="41">
        <f>SUM(E170:E183)</f>
        <v>4180.6760000000004</v>
      </c>
      <c r="F184" s="23"/>
    </row>
    <row r="185" spans="1:11">
      <c r="A185" s="15"/>
      <c r="B185" s="26"/>
      <c r="C185" s="40">
        <f>C184+C169</f>
        <v>17</v>
      </c>
      <c r="D185" s="41">
        <f>D184+D169</f>
        <v>12.283999999999999</v>
      </c>
      <c r="E185" s="41">
        <f>E184+E169</f>
        <v>4504.2880000000005</v>
      </c>
      <c r="F185" s="23"/>
    </row>
    <row r="186" spans="1:11">
      <c r="A186" s="37" t="s">
        <v>160</v>
      </c>
      <c r="B186" s="37"/>
      <c r="C186" s="37"/>
      <c r="D186" s="37"/>
      <c r="E186" s="37"/>
      <c r="F186" s="37"/>
    </row>
    <row r="187" spans="1:11">
      <c r="A187" s="15"/>
      <c r="B187" s="16" t="s">
        <v>161</v>
      </c>
      <c r="C187" s="19">
        <v>1</v>
      </c>
      <c r="D187" s="25">
        <v>0.23699999999999999</v>
      </c>
      <c r="E187" s="19">
        <v>74.600999999999999</v>
      </c>
      <c r="F187" s="23"/>
    </row>
    <row r="188" spans="1:11">
      <c r="A188" s="15"/>
      <c r="B188" s="16" t="s">
        <v>162</v>
      </c>
      <c r="C188" s="19">
        <v>1</v>
      </c>
      <c r="D188" s="19">
        <v>0.26100000000000001</v>
      </c>
      <c r="E188" s="19">
        <v>64.763000000000005</v>
      </c>
      <c r="F188" s="20"/>
    </row>
    <row r="189" spans="1:11">
      <c r="A189" s="15"/>
      <c r="B189" s="26"/>
      <c r="C189" s="27">
        <f>C188+C187</f>
        <v>2</v>
      </c>
      <c r="D189" s="27">
        <f t="shared" ref="D189:E189" si="18">D188+D187</f>
        <v>0.498</v>
      </c>
      <c r="E189" s="27">
        <f t="shared" si="18"/>
        <v>139.364</v>
      </c>
      <c r="F189" s="23" t="s">
        <v>11</v>
      </c>
      <c r="I189" s="14"/>
      <c r="J189" s="14"/>
      <c r="K189" s="14"/>
    </row>
    <row r="190" spans="1:11">
      <c r="A190" s="15"/>
      <c r="B190" s="16" t="s">
        <v>163</v>
      </c>
      <c r="C190" s="51">
        <v>1</v>
      </c>
      <c r="D190" s="19">
        <v>0.48199999999999998</v>
      </c>
      <c r="E190" s="52">
        <v>205.15799999999999</v>
      </c>
      <c r="F190" s="53"/>
    </row>
    <row r="191" spans="1:11">
      <c r="A191" s="15"/>
      <c r="B191" s="16" t="s">
        <v>164</v>
      </c>
      <c r="C191" s="19">
        <v>1</v>
      </c>
      <c r="D191" s="19">
        <v>0.94500000000000006</v>
      </c>
      <c r="E191" s="52">
        <v>200.76900000000001</v>
      </c>
      <c r="F191" s="53"/>
    </row>
    <row r="192" spans="1:11">
      <c r="A192" s="15"/>
      <c r="B192" s="20" t="s">
        <v>165</v>
      </c>
      <c r="C192" s="19">
        <v>1</v>
      </c>
      <c r="D192" s="19">
        <v>0.37</v>
      </c>
      <c r="E192" s="52">
        <v>218.48</v>
      </c>
      <c r="F192" s="53"/>
    </row>
    <row r="193" spans="1:14">
      <c r="A193" s="15"/>
      <c r="B193" s="20" t="s">
        <v>166</v>
      </c>
      <c r="C193" s="19">
        <v>1</v>
      </c>
      <c r="D193" s="19">
        <v>0.436</v>
      </c>
      <c r="E193" s="52">
        <v>120.621</v>
      </c>
      <c r="F193" s="53"/>
    </row>
    <row r="194" spans="1:14">
      <c r="A194" s="15"/>
      <c r="B194" s="20" t="s">
        <v>167</v>
      </c>
      <c r="C194" s="19">
        <v>1</v>
      </c>
      <c r="D194" s="19">
        <v>0.35399999999999998</v>
      </c>
      <c r="E194" s="52">
        <v>122.20399999999999</v>
      </c>
      <c r="F194" s="53"/>
    </row>
    <row r="195" spans="1:14" ht="14.25" customHeight="1">
      <c r="A195" s="54"/>
      <c r="B195" s="55" t="s">
        <v>168</v>
      </c>
      <c r="C195" s="56">
        <v>1</v>
      </c>
      <c r="D195" s="56">
        <v>0.35899999999999999</v>
      </c>
      <c r="E195" s="57">
        <v>138.46600000000001</v>
      </c>
      <c r="F195" s="20"/>
    </row>
    <row r="196" spans="1:14" ht="15" customHeight="1">
      <c r="A196" s="20"/>
      <c r="B196" s="20"/>
      <c r="C196" s="34">
        <f>SUM(C190:C195)</f>
        <v>6</v>
      </c>
      <c r="D196" s="36">
        <f>SUM(D190:D195)</f>
        <v>2.9460000000000002</v>
      </c>
      <c r="E196" s="36">
        <f>SUM(E190:E195)</f>
        <v>1005.698</v>
      </c>
      <c r="F196" s="20"/>
    </row>
    <row r="197" spans="1:14" s="60" customFormat="1" ht="15.75" customHeight="1">
      <c r="A197" s="58"/>
      <c r="B197" s="59"/>
      <c r="C197" s="34">
        <f>C196+C189</f>
        <v>8</v>
      </c>
      <c r="D197" s="36">
        <f t="shared" ref="D197:E197" si="19">D196+D189</f>
        <v>3.444</v>
      </c>
      <c r="E197" s="36">
        <f t="shared" si="19"/>
        <v>1145.0619999999999</v>
      </c>
      <c r="F197" s="20"/>
      <c r="G197" s="3"/>
      <c r="H197" s="3"/>
      <c r="I197" s="3"/>
      <c r="J197" s="3"/>
      <c r="K197" s="3"/>
      <c r="L197" s="3"/>
      <c r="M197" s="3"/>
      <c r="N197" s="3"/>
    </row>
    <row r="198" spans="1:14" s="60" customFormat="1" ht="17.25" customHeight="1">
      <c r="A198" s="61"/>
      <c r="B198" s="61"/>
      <c r="C198" s="14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s="60" customFormat="1" ht="14.25" customHeight="1">
      <c r="A199" s="61"/>
      <c r="B199" s="6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s="60" customFormat="1" ht="28.5" customHeigh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s="60" customFormat="1" ht="28.5" customHeigh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s="60" customFormat="1" ht="28.5" customHeigh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s="60" customFormat="1" ht="28.5" customHeigh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s="60" customFormat="1" ht="28.5" customHeigh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s="60" customFormat="1" ht="28.5" customHeigh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s="60" customFormat="1" ht="28.5" customHeigh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s="60" customFormat="1" ht="28.5" customHeight="1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s="60" customFormat="1" ht="28.5" customHeight="1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2:14" s="60" customFormat="1" ht="28.5" customHeight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2:14" s="60" customFormat="1" ht="28.5" customHeight="1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2:14" s="60" customFormat="1" ht="28.5" customHeigh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2:14" s="60" customFormat="1" ht="28.5" customHeight="1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2:14" s="60" customFormat="1" ht="28.5" customHeight="1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2:14" s="60" customFormat="1" ht="28.5" customHeight="1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2:14" s="60" customFormat="1" ht="28.5" customHeight="1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2:14" s="60" customFormat="1" ht="28.5" customHeight="1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2:14" s="60" customFormat="1" ht="28.5" customHeight="1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2:14" s="60" customFormat="1" ht="28.5" customHeight="1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2:14" s="60" customFormat="1" ht="28.5" customHeight="1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2:14" s="60" customFormat="1" ht="28.5" customHeight="1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2:14" s="60" customFormat="1" ht="28.5" customHeigh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2:14" s="60" customFormat="1" ht="28.5" customHeight="1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2:14" s="60" customFormat="1" ht="28.5" customHeight="1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2:14" s="60" customFormat="1" ht="28.5" customHeight="1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2:14" s="60" customFormat="1" ht="28.5" customHeight="1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2:14" s="60" customFormat="1" ht="28.5" customHeight="1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2:14" s="60" customFormat="1" ht="28.5" customHeight="1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2:14" s="60" customFormat="1" ht="28.5" customHeight="1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2:14" s="60" customFormat="1" ht="28.5" customHeight="1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2:14" s="60" customFormat="1" ht="28.5" customHeight="1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2:14" s="60" customFormat="1" ht="28.5" customHeight="1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2:14" s="60" customFormat="1" ht="28.5" customHeight="1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2:14" s="60" customFormat="1" ht="28.5" customHeight="1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2:14" s="60" customFormat="1" ht="28.5" customHeight="1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2:14" s="60" customFormat="1" ht="28.5" customHeight="1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2:14" s="60" customFormat="1" ht="28.5" customHeight="1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2:14" s="60" customFormat="1" ht="28.5" customHeigh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2:14" s="60" customFormat="1" ht="28.5" customHeight="1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2:14" s="60" customFormat="1" ht="28.5" customHeight="1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2:14" s="60" customFormat="1" ht="28.5" customHeight="1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2:14" s="60" customFormat="1" ht="28.5" customHeight="1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2:14" s="60" customFormat="1" ht="28.5" customHeight="1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2:14" s="60" customFormat="1" ht="28.5" customHeight="1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2:14" s="60" customFormat="1" ht="28.5" customHeight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2:14" s="60" customFormat="1" ht="28.5" customHeight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2:14" s="60" customFormat="1" ht="28.5" customHeight="1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2:14" s="60" customFormat="1" ht="28.5" customHeight="1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2:14" s="60" customFormat="1" ht="28.5" customHeight="1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2:14" s="60" customFormat="1" ht="28.5" customHeight="1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2:14" s="60" customFormat="1" ht="28.5" customHeight="1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2:14" s="60" customFormat="1" ht="28.5" customHeight="1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2:14" s="60" customFormat="1" ht="28.5" customHeight="1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2:14" s="60" customFormat="1" ht="28.5" customHeight="1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2:14" s="60" customFormat="1" ht="28.5" customHeight="1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2:14" s="60" customFormat="1" ht="28.5" customHeight="1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2:14" s="60" customFormat="1" ht="28.5" customHeight="1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2:14" s="60" customFormat="1" ht="28.5" customHeight="1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2:14" s="60" customFormat="1" ht="28.5" customHeight="1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2:14" s="60" customFormat="1" ht="28.5" customHeight="1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2:14" s="60" customFormat="1" ht="28.5" customHeight="1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2:14" s="60" customFormat="1" ht="28.5" customHeight="1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2:14" s="60" customFormat="1" ht="28.5" customHeight="1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2:14" s="60" customFormat="1" ht="28.5" customHeigh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2:14" s="60" customFormat="1" ht="28.5" customHeight="1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2:14" s="60" customFormat="1" ht="28.5" customHeight="1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2:14" s="60" customFormat="1" ht="28.5" customHeight="1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2:14" s="60" customFormat="1" ht="28.5" customHeight="1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2:14" s="60" customFormat="1" ht="28.5" customHeight="1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2:14" s="60" customFormat="1" ht="28.5" customHeight="1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2:14" s="60" customFormat="1" ht="28.5" customHeight="1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2:14" s="60" customFormat="1" ht="28.5" customHeight="1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2:14" s="60" customFormat="1" ht="28.5" customHeight="1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2:14" s="60" customFormat="1" ht="28.5" customHeight="1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2:14" s="60" customFormat="1" ht="28.5" customHeight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2:14" s="60" customFormat="1" ht="28.5" customHeight="1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2:14" s="60" customFormat="1" ht="28.5" customHeight="1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2:14" s="60" customFormat="1" ht="28.5" customHeight="1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2:14" s="60" customFormat="1" ht="28.5" customHeight="1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2:14" s="60" customFormat="1" ht="28.5" customHeight="1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</sheetData>
  <mergeCells count="18">
    <mergeCell ref="A88:F88"/>
    <mergeCell ref="A109:F109"/>
    <mergeCell ref="A128:F128"/>
    <mergeCell ref="A147:F147"/>
    <mergeCell ref="A165:F165"/>
    <mergeCell ref="A186:F186"/>
    <mergeCell ref="A7:F7"/>
    <mergeCell ref="A10:F10"/>
    <mergeCell ref="A16:F16"/>
    <mergeCell ref="A28:F28"/>
    <mergeCell ref="A49:F49"/>
    <mergeCell ref="A69:F69"/>
    <mergeCell ref="B3:E3"/>
    <mergeCell ref="A5:A6"/>
    <mergeCell ref="B5:B6"/>
    <mergeCell ref="C5:D5"/>
    <mergeCell ref="E5:E6"/>
    <mergeCell ref="F5:F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2017-05-17T08:35:10Z</dcterms:modified>
</cp:coreProperties>
</file>